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1"/>
  </bookViews>
  <sheets>
    <sheet name="TABELA RASHODA " sheetId="1" r:id="rId1"/>
    <sheet name="TABELA PRIHODA" sheetId="2" r:id="rId2"/>
  </sheets>
  <definedNames/>
  <calcPr fullCalcOnLoad="1"/>
</workbook>
</file>

<file path=xl/sharedStrings.xml><?xml version="1.0" encoding="utf-8"?>
<sst xmlns="http://schemas.openxmlformats.org/spreadsheetml/2006/main" count="222" uniqueCount="207">
  <si>
    <t xml:space="preserve">                  </t>
  </si>
  <si>
    <t>Позиц</t>
  </si>
  <si>
    <t>Конто</t>
  </si>
  <si>
    <t>Опис</t>
  </si>
  <si>
    <t>ПРИХОДИ БУЏЕТА</t>
  </si>
  <si>
    <t>Донације</t>
  </si>
  <si>
    <t>СОПСТВЕНИ ПРИХОДИ</t>
  </si>
  <si>
    <t>Нерас. вишак прих.из ран год.</t>
  </si>
  <si>
    <t>Укупно</t>
  </si>
  <si>
    <t>Република</t>
  </si>
  <si>
    <t>Општина</t>
  </si>
  <si>
    <t xml:space="preserve">Ученички </t>
  </si>
  <si>
    <t>Економија</t>
  </si>
  <si>
    <t>Родитељски динар</t>
  </si>
  <si>
    <t>стандард</t>
  </si>
  <si>
    <t>Плате,додаци и накнаде запослених</t>
  </si>
  <si>
    <t>Допринос на терет послодавца ПИО</t>
  </si>
  <si>
    <t>Допринос на терет послодавца здравство</t>
  </si>
  <si>
    <t>Поклони за децу запослених</t>
  </si>
  <si>
    <t>Породиљско боловање</t>
  </si>
  <si>
    <t>Боловање преко 30 дана</t>
  </si>
  <si>
    <t>Помоћ услучају смрти запосленог или ужег чл. породице</t>
  </si>
  <si>
    <t>Накнада трошкова за превоз на посао и са посла</t>
  </si>
  <si>
    <t>Јубиларне награде</t>
  </si>
  <si>
    <t>Трошкови платног промета</t>
  </si>
  <si>
    <t>Услуге за електричну енергију</t>
  </si>
  <si>
    <t>Услуге вововода и канализације</t>
  </si>
  <si>
    <t>Услуге заштите имовине</t>
  </si>
  <si>
    <t>Одвоз отпада</t>
  </si>
  <si>
    <t>Допринос за коришћење вода</t>
  </si>
  <si>
    <t>Телефон,телекс,телефакс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</si>
  <si>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</si>
  <si>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</si>
  <si>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</si>
  <si>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</si>
  <si>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Услуге доставе</t>
  </si>
  <si>
    <t>Осигурање возила</t>
  </si>
  <si>
    <t>Осигурање запослених</t>
  </si>
  <si>
    <t>Осигурање од одговорности према трећим лицима</t>
  </si>
  <si>
    <t>Радио телевизијска претплата</t>
  </si>
  <si>
    <t>Трошкови дневница на служ.путу</t>
  </si>
  <si>
    <t>Трошкови дневница за службени пут у иностранство</t>
  </si>
  <si>
    <t>Трошкови превоза на служ.путу</t>
  </si>
  <si>
    <t>Трошкови смештаја на служ.путу</t>
  </si>
  <si>
    <t>Такси превоз у оквиру редовног рада</t>
  </si>
  <si>
    <t>Превоз ученика</t>
  </si>
  <si>
    <t>Трошкови за ученике за такмичење</t>
  </si>
  <si>
    <t>Услуге израде  софтвера</t>
  </si>
  <si>
    <t>Услуге за одржавање софтвера</t>
  </si>
  <si>
    <t>Котизација за семинаре</t>
  </si>
  <si>
    <t>Котизација за учествовање на сајму</t>
  </si>
  <si>
    <t>Издаци за стручни испит</t>
  </si>
  <si>
    <t>Остали издаци за стручно образовање</t>
  </si>
  <si>
    <t>Остале услуге штампања</t>
  </si>
  <si>
    <t>Објављивање тендера и информ,огл.</t>
  </si>
  <si>
    <t>Правно заступање пред домаћ.судовима</t>
  </si>
  <si>
    <t>Остале стручне услуге</t>
  </si>
  <si>
    <t>Угоститељске услуге</t>
  </si>
  <si>
    <t>Репрезентација</t>
  </si>
  <si>
    <t xml:space="preserve">Поклони </t>
  </si>
  <si>
    <t>Остале опште услуге</t>
  </si>
  <si>
    <t>Услуге ветеринарског прегледа и вакцинације</t>
  </si>
  <si>
    <t>Остале услуге заштите животиња и биља</t>
  </si>
  <si>
    <t>Услуге културе</t>
  </si>
  <si>
    <t>Услуге спорта</t>
  </si>
  <si>
    <t>Здравствена заштита по уговору</t>
  </si>
  <si>
    <t>Услуге јавног здравља -инспекц. и анализа</t>
  </si>
  <si>
    <t>Геодетске услуге</t>
  </si>
  <si>
    <t>Остале специјализоване услуге</t>
  </si>
  <si>
    <t>Столарски радови</t>
  </si>
  <si>
    <t>Молерски радови</t>
  </si>
  <si>
    <t>Радови на водоводу и канализацији</t>
  </si>
  <si>
    <t xml:space="preserve">Централно грејање </t>
  </si>
  <si>
    <t>Електричне инсталације</t>
  </si>
  <si>
    <t>Остале услуге и матер.за поправ.и одрж.зграда</t>
  </si>
  <si>
    <t xml:space="preserve">Текуће поправ. и одрж механичке опреме за  саобраћај </t>
  </si>
  <si>
    <t>Текуће поправ. и одрж.електр. и електрон. опреме саоб.</t>
  </si>
  <si>
    <t xml:space="preserve">Текуће поправ. и одрж. -лимарски радови опрем.за саоб </t>
  </si>
  <si>
    <t xml:space="preserve">Текуће поправ. и одрж. -остали радови опрем.за саоб </t>
  </si>
  <si>
    <t xml:space="preserve">Текуће поправ. и одрж. рачунарске опреме </t>
  </si>
  <si>
    <t xml:space="preserve">Текуће поправ. и одрж. уградне опреме </t>
  </si>
  <si>
    <t>Текуће поправ. и одрж.опреме за образовање</t>
  </si>
  <si>
    <t xml:space="preserve">Текуће поправ. и одрж произ.моторне,непокретне.опреме </t>
  </si>
  <si>
    <t>Канцеларијски матреrијал</t>
  </si>
  <si>
    <t>Расходи за радну  униформу</t>
  </si>
  <si>
    <t>Остали административни материјал</t>
  </si>
  <si>
    <t>Стручна литер. за редов. потребе запослених</t>
  </si>
  <si>
    <t>Материјал за образовање запослених</t>
  </si>
  <si>
    <t>Бензин</t>
  </si>
  <si>
    <t>Дизел гориво</t>
  </si>
  <si>
    <t>Уља и мазива</t>
  </si>
  <si>
    <t>Остали материјал за превозна средства</t>
  </si>
  <si>
    <t>Материјал за образовање</t>
  </si>
  <si>
    <t>Материјал за културу</t>
  </si>
  <si>
    <t>Материјал за  спорт</t>
  </si>
  <si>
    <t>Остали медицински и лабараторијски материјал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</si>
  <si>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</si>
  <si>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</si>
  <si>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</si>
  <si>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Пића</t>
  </si>
  <si>
    <t>Намирнице за припремање хране</t>
  </si>
  <si>
    <t>Потрошни материјал</t>
  </si>
  <si>
    <t>Ситан инвентар</t>
  </si>
  <si>
    <t>Остали материјал за посебне намене</t>
  </si>
  <si>
    <t>Казне за кашњење</t>
  </si>
  <si>
    <t>Остале накнаде за образовање</t>
  </si>
  <si>
    <t>Регистрација возила</t>
  </si>
  <si>
    <t>Републичке таксе</t>
  </si>
  <si>
    <t>Новчане казне и пенали по решењу судова</t>
  </si>
  <si>
    <t>Опрема за образовање</t>
  </si>
  <si>
    <t>Књиге у библиотеци</t>
  </si>
  <si>
    <t>Материјал на залихама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</si>
  <si>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</si>
  <si>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</si>
  <si>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</si>
  <si>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</si>
  <si>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</si>
  <si>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ИЗДАЦИ ЗА НЕФИНАНСИЈСКУ ИМОВИНУ</t>
  </si>
  <si>
    <t>МАТЕРИЈАЛ</t>
  </si>
  <si>
    <t>ОСТАЛИ РАСХОДИ</t>
  </si>
  <si>
    <t>НАКНАДЕ У НАТУРИ</t>
  </si>
  <si>
    <t>НАКНАДЕ ТРОШКОВА ЗА ЗАПОСЛЕНЕ</t>
  </si>
  <si>
    <t>СОЦИЈАЛНА ДАВАЊА ЗАПОСЛЕНИМА</t>
  </si>
  <si>
    <t>ОТПЛАТА КАМАТА</t>
  </si>
  <si>
    <t>Отплата камата  на нивоу Републике</t>
  </si>
  <si>
    <t>РАСХОДИ ЗА ЗАПОСЛЕНЕ</t>
  </si>
  <si>
    <t>Осигурање зграда</t>
  </si>
  <si>
    <t xml:space="preserve">Зидарски радови </t>
  </si>
  <si>
    <t>Превоз у јавном саобраћају на служб.путу у земљи</t>
  </si>
  <si>
    <t>Остали трошкови путовања у земљи</t>
  </si>
  <si>
    <t>Текуће поправ. и одрж. намештаја</t>
  </si>
  <si>
    <t>Опрема за пољопривреду</t>
  </si>
  <si>
    <t>Остали приходи буџета Републике</t>
  </si>
  <si>
    <t>Приходи из буџета</t>
  </si>
  <si>
    <t xml:space="preserve">Нераспор. вишак прохода и </t>
  </si>
  <si>
    <t>примања из ранијих година</t>
  </si>
  <si>
    <t xml:space="preserve">Прих.од прод. добара и услуга </t>
  </si>
  <si>
    <t>Прих.од давања у закуп.непокр.</t>
  </si>
  <si>
    <t>Мем. ставке за рефундацију расхода</t>
  </si>
  <si>
    <t>СОЦИЈАЛНИ ДОПРИНОСИ НА ТЕРЕТ ПОСЛ.</t>
  </si>
  <si>
    <t>НАГРАДЕ ЗАПОСЛЕНИМА И ОСТАЛИ ПОС. РЕЗУЛТ.</t>
  </si>
  <si>
    <t>Котизација за учествовање на стр. савет.</t>
  </si>
  <si>
    <t>НОВЧАНЕ КАЗНЕ И ПЕНАЛИ ПО РЕШ.СУДА</t>
  </si>
  <si>
    <t>СОЦИЈАЛНО ОСИГУР. И СОЦ ЗАШТИТА</t>
  </si>
  <si>
    <t>Текуће поправ. и одрж.опреме за пољоприв</t>
  </si>
  <si>
    <t xml:space="preserve">Текуће поправ. и одрж. опр за домаћ. и угос. </t>
  </si>
  <si>
    <t>Текуће поправ.и одржав. опр. за јавну безб.</t>
  </si>
  <si>
    <t>Тек.трансф.од других новоа власти</t>
  </si>
  <si>
    <t>Родитељски дин.за ваннаст.активнос.</t>
  </si>
  <si>
    <t>Текући добров.трансфери -донације</t>
  </si>
  <si>
    <t>Мем. ставке за рефунд. расх.претх.г.</t>
  </si>
  <si>
    <t>Прих.од прод. добара и услуга или зак.</t>
  </si>
  <si>
    <t>Споредне продаје добара и услуга</t>
  </si>
  <si>
    <t>Текући добров.трансфери  од ф.  п. л</t>
  </si>
  <si>
    <t>Мешовити и неодређени приходи</t>
  </si>
  <si>
    <t>Мем. ставке за рефундацију  расхода</t>
  </si>
  <si>
    <t>Прим.oд продаје  залиха производње</t>
  </si>
  <si>
    <t xml:space="preserve">Нераспор.вишак прох.и прим.ран.г </t>
  </si>
  <si>
    <t>Шеф рачуноводства:                                                      ДИРЕКТОР                                               ПРЕДСЕДНИК ШКОЛСКОГ ОДБОРА</t>
  </si>
  <si>
    <t>Шеф рачуноводства:                                                      ДИРЕКТОР                                      ПРЕДСЕДНИК ШКОЛСКОГ ОДБОРА</t>
  </si>
  <si>
    <t>УКУПНО:</t>
  </si>
  <si>
    <t>Дератизација</t>
  </si>
  <si>
    <t>Услуге образовања</t>
  </si>
  <si>
    <t>Накн.члан.надзор.одбора.</t>
  </si>
  <si>
    <t xml:space="preserve">                   </t>
  </si>
  <si>
    <t>Кацеларијски намештај</t>
  </si>
  <si>
    <t>Даниловић Валерија</t>
  </si>
  <si>
    <t>Златановић Радомир</t>
  </si>
  <si>
    <t>Лож уље</t>
  </si>
  <si>
    <t>Моторна опрема</t>
  </si>
  <si>
    <t>Електронска опрема</t>
  </si>
  <si>
    <t>Такси превоз на службеном путу</t>
  </si>
  <si>
    <t>ПРИХОДИ БУЏЕТА-01</t>
  </si>
  <si>
    <t>СОПСТВЕНИ ПРИХОДИ-04</t>
  </si>
  <si>
    <t xml:space="preserve">Текуће поправ. и одрж.остал.поп.админ.опреме </t>
  </si>
  <si>
    <t>Остале медицинске услуге</t>
  </si>
  <si>
    <t>Остали порези</t>
  </si>
  <si>
    <t>Донације-15-920</t>
  </si>
  <si>
    <t>Капитално одржавање објекта за образовање</t>
  </si>
  <si>
    <t xml:space="preserve">Ученички-04-960 </t>
  </si>
  <si>
    <t>Економија-04-920</t>
  </si>
  <si>
    <t>Родитељ-ски динар16-</t>
  </si>
  <si>
    <t>Текуће поправ. и одрж. електрон. и фотог.опреме</t>
  </si>
  <si>
    <t>Штампачи</t>
  </si>
  <si>
    <t>Судске таксе</t>
  </si>
  <si>
    <t>Стојановић Слађана</t>
  </si>
  <si>
    <t>Нерас. вишак прих.из ран год.-13-920</t>
  </si>
  <si>
    <t>Отпремнина приликом одласка у пензију</t>
  </si>
  <si>
    <t>Опрема за спорт</t>
  </si>
  <si>
    <t>Цвеће и зеленило</t>
  </si>
  <si>
    <t>Услуге одржав. рачунара</t>
  </si>
  <si>
    <t>Порез на робу</t>
  </si>
  <si>
    <t>Остале правне услуге</t>
  </si>
  <si>
    <t>Остали материјал за угоститељство</t>
  </si>
  <si>
    <t>Услуге вештачења</t>
  </si>
  <si>
    <t>Радови на крову</t>
  </si>
  <si>
    <t>Планирање и праћење пројекта</t>
  </si>
  <si>
    <t>Накнада за употребу сопств.возила</t>
  </si>
  <si>
    <t>Храна</t>
  </si>
  <si>
    <t>Уградна опрема</t>
  </si>
  <si>
    <t>Опрема за угоститељство</t>
  </si>
  <si>
    <t>Рачинарска опрема</t>
  </si>
  <si>
    <t>Овце и козе</t>
  </si>
  <si>
    <t xml:space="preserve">ГОДИШЊИ ПЛАН РАСХОДА И ИЗДАТАКА 2020 </t>
  </si>
  <si>
    <t xml:space="preserve"> ГОДИШЊИ ПЛАН ПРИХОДА И ПРИМАЊА И ПРЕНЕТИХ НЕУТРОШЕНИХ СРЕДСТАВА 2020</t>
  </si>
  <si>
    <t xml:space="preserve">                                               Усвојен  на седници Школског одбора дана 14.01.2020 год.</t>
  </si>
  <si>
    <t xml:space="preserve">                                              Усвојен  на седници Школског одбора дана  27.02.2020 год.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</si>
</sst>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24" fillId="0" borderId="0" xfId="0" applyNumberFormat="1" applyFont="1" applyBorder="1" applyAlignment="1" applyProtection="1">
      <alignment wrapText="1"/>
      <protection locked="0"/>
    </xf>
    <xf numFmtId="4" fontId="24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Alignment="1" quotePrefix="1">
      <alignment/>
    </xf>
    <xf numFmtId="4" fontId="24" fillId="0" borderId="0" xfId="0" applyNumberFormat="1" applyFont="1" applyAlignment="1" quotePrefix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wrapText="1"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Border="1" applyAlignment="1">
      <alignment/>
    </xf>
    <xf numFmtId="4" fontId="21" fillId="0" borderId="0" xfId="0" applyNumberFormat="1" applyFont="1" applyBorder="1" applyAlignment="1" applyProtection="1">
      <alignment wrapText="1"/>
      <protection locked="0"/>
    </xf>
    <xf numFmtId="4" fontId="28" fillId="0" borderId="0" xfId="0" applyNumberFormat="1" applyFont="1" applyFill="1" applyAlignment="1">
      <alignment/>
    </xf>
    <xf numFmtId="0" fontId="28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4" fontId="33" fillId="0" borderId="0" xfId="0" applyNumberFormat="1" applyFont="1" applyAlignment="1">
      <alignment/>
    </xf>
    <xf numFmtId="4" fontId="33" fillId="0" borderId="0" xfId="0" applyNumberFormat="1" applyFont="1" applyFill="1" applyAlignment="1">
      <alignment/>
    </xf>
    <xf numFmtId="4" fontId="34" fillId="0" borderId="0" xfId="0" applyNumberFormat="1" applyFont="1" applyAlignment="1">
      <alignment/>
    </xf>
    <xf numFmtId="4" fontId="34" fillId="0" borderId="0" xfId="0" applyNumberFormat="1" applyFont="1" applyFill="1" applyAlignment="1">
      <alignment/>
    </xf>
    <xf numFmtId="4" fontId="34" fillId="0" borderId="0" xfId="0" applyNumberFormat="1" applyFont="1" applyBorder="1" applyAlignment="1" applyProtection="1">
      <alignment horizontal="right" wrapText="1"/>
      <protection locked="0"/>
    </xf>
    <xf numFmtId="4" fontId="34" fillId="0" borderId="0" xfId="0" applyNumberFormat="1" applyFont="1" applyBorder="1" applyAlignment="1" applyProtection="1">
      <alignment wrapText="1" shrinkToFit="1"/>
      <protection locked="0"/>
    </xf>
    <xf numFmtId="4" fontId="34" fillId="0" borderId="0" xfId="0" applyNumberFormat="1" applyFont="1" applyBorder="1" applyAlignment="1" applyProtection="1">
      <alignment wrapText="1"/>
      <protection locked="0"/>
    </xf>
    <xf numFmtId="4" fontId="34" fillId="0" borderId="0" xfId="0" applyNumberFormat="1" applyFont="1" applyBorder="1" applyAlignment="1">
      <alignment/>
    </xf>
    <xf numFmtId="4" fontId="35" fillId="0" borderId="0" xfId="0" applyNumberFormat="1" applyFont="1" applyAlignment="1">
      <alignment/>
    </xf>
    <xf numFmtId="0" fontId="21" fillId="0" borderId="14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27" fillId="0" borderId="0" xfId="0" applyNumberFormat="1" applyFont="1" applyFill="1" applyAlignment="1" quotePrefix="1">
      <alignment/>
    </xf>
    <xf numFmtId="4" fontId="27" fillId="0" borderId="0" xfId="0" applyNumberFormat="1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8"/>
  <sheetViews>
    <sheetView zoomScale="120" zoomScaleNormal="120" zoomScalePageLayoutView="0" workbookViewId="0" topLeftCell="A1">
      <selection activeCell="E43" sqref="E43"/>
    </sheetView>
  </sheetViews>
  <sheetFormatPr defaultColWidth="9.140625" defaultRowHeight="12.75"/>
  <cols>
    <col min="1" max="1" width="6.00390625" style="0" customWidth="1"/>
    <col min="2" max="2" width="36.28125" style="0" customWidth="1"/>
    <col min="3" max="3" width="12.57421875" style="0" customWidth="1"/>
    <col min="4" max="4" width="11.00390625" style="0" customWidth="1"/>
    <col min="5" max="5" width="9.57421875" style="0" customWidth="1"/>
    <col min="6" max="6" width="10.28125" style="0" customWidth="1"/>
    <col min="7" max="7" width="11.421875" style="0" customWidth="1"/>
    <col min="8" max="8" width="10.00390625" style="0" customWidth="1"/>
    <col min="9" max="9" width="9.8515625" style="0" customWidth="1"/>
    <col min="10" max="10" width="11.7109375" style="0" customWidth="1"/>
  </cols>
  <sheetData>
    <row r="1" ht="12.75">
      <c r="B1" t="s">
        <v>0</v>
      </c>
    </row>
    <row r="2" spans="2:6" ht="18">
      <c r="B2" s="32" t="s">
        <v>203</v>
      </c>
      <c r="C2" s="33"/>
      <c r="D2" s="33"/>
      <c r="E2" s="1"/>
      <c r="F2" s="1"/>
    </row>
    <row r="3" spans="2:7" ht="16.5" thickBot="1">
      <c r="B3" s="22" t="s">
        <v>206</v>
      </c>
      <c r="C3" s="22"/>
      <c r="D3" s="22"/>
      <c r="E3" s="22"/>
      <c r="F3" s="22"/>
      <c r="G3" s="22"/>
    </row>
    <row r="4" spans="1:10" ht="12.75" customHeight="1">
      <c r="A4" s="65" t="s">
        <v>2</v>
      </c>
      <c r="B4" s="65" t="s">
        <v>3</v>
      </c>
      <c r="C4" s="58" t="s">
        <v>172</v>
      </c>
      <c r="D4" s="59"/>
      <c r="E4" s="55" t="s">
        <v>177</v>
      </c>
      <c r="F4" s="58" t="s">
        <v>173</v>
      </c>
      <c r="G4" s="59"/>
      <c r="H4" s="2"/>
      <c r="I4" s="55" t="s">
        <v>186</v>
      </c>
      <c r="J4" s="62" t="s">
        <v>8</v>
      </c>
    </row>
    <row r="5" spans="1:10" ht="13.5" thickBot="1">
      <c r="A5" s="66"/>
      <c r="B5" s="66"/>
      <c r="C5" s="60"/>
      <c r="D5" s="61"/>
      <c r="E5" s="56"/>
      <c r="F5" s="60"/>
      <c r="G5" s="61"/>
      <c r="H5" s="4"/>
      <c r="I5" s="56"/>
      <c r="J5" s="63"/>
    </row>
    <row r="6" spans="1:10" ht="38.25">
      <c r="A6" s="66"/>
      <c r="B6" s="66"/>
      <c r="C6" s="55" t="s">
        <v>9</v>
      </c>
      <c r="D6" s="55" t="s">
        <v>10</v>
      </c>
      <c r="E6" s="56"/>
      <c r="F6" s="4" t="s">
        <v>179</v>
      </c>
      <c r="G6" s="55" t="s">
        <v>180</v>
      </c>
      <c r="H6" s="3" t="s">
        <v>181</v>
      </c>
      <c r="I6" s="56"/>
      <c r="J6" s="63"/>
    </row>
    <row r="7" spans="1:10" ht="13.5" thickBot="1">
      <c r="A7" s="67"/>
      <c r="B7" s="67"/>
      <c r="C7" s="57"/>
      <c r="D7" s="57"/>
      <c r="E7" s="57"/>
      <c r="F7" s="4" t="s">
        <v>14</v>
      </c>
      <c r="G7" s="57"/>
      <c r="H7" s="5">
        <v>920</v>
      </c>
      <c r="I7" s="57"/>
      <c r="J7" s="64"/>
    </row>
    <row r="8" spans="1:11" ht="12.75">
      <c r="A8" s="27"/>
      <c r="B8" s="41" t="s">
        <v>125</v>
      </c>
      <c r="C8" s="46">
        <f>SUM(C9:C9)</f>
        <v>59615000</v>
      </c>
      <c r="D8" s="46">
        <f aca="true" t="shared" si="0" ref="D8:J8">SUM(D9:D9)</f>
        <v>0</v>
      </c>
      <c r="E8" s="47">
        <f t="shared" si="0"/>
        <v>0</v>
      </c>
      <c r="F8" s="46">
        <f t="shared" si="0"/>
        <v>200000</v>
      </c>
      <c r="G8" s="47">
        <f t="shared" si="0"/>
        <v>500000</v>
      </c>
      <c r="H8" s="47">
        <f t="shared" si="0"/>
        <v>0</v>
      </c>
      <c r="I8" s="46">
        <f t="shared" si="0"/>
        <v>0</v>
      </c>
      <c r="J8" s="26">
        <f t="shared" si="0"/>
        <v>60315000</v>
      </c>
      <c r="K8" s="28"/>
    </row>
    <row r="9" spans="1:11" ht="12.75">
      <c r="A9" s="29">
        <v>411100</v>
      </c>
      <c r="B9" s="25" t="s">
        <v>15</v>
      </c>
      <c r="C9" s="48">
        <v>59615000</v>
      </c>
      <c r="D9" s="48">
        <v>0</v>
      </c>
      <c r="E9" s="49">
        <v>0</v>
      </c>
      <c r="F9" s="50">
        <v>200000</v>
      </c>
      <c r="G9" s="49">
        <v>500000</v>
      </c>
      <c r="H9" s="49">
        <v>0</v>
      </c>
      <c r="I9" s="48">
        <v>0</v>
      </c>
      <c r="J9" s="26">
        <f>SUM(C9:I9)</f>
        <v>60315000</v>
      </c>
      <c r="K9" s="28"/>
    </row>
    <row r="10" spans="1:11" ht="12.75">
      <c r="A10" s="29"/>
      <c r="B10" s="26" t="s">
        <v>139</v>
      </c>
      <c r="C10" s="46">
        <f aca="true" t="shared" si="1" ref="C10:J10">SUM(C11:C12)</f>
        <v>9926000</v>
      </c>
      <c r="D10" s="46">
        <f t="shared" si="1"/>
        <v>0</v>
      </c>
      <c r="E10" s="47">
        <f t="shared" si="1"/>
        <v>0</v>
      </c>
      <c r="F10" s="46">
        <f t="shared" si="1"/>
        <v>33000</v>
      </c>
      <c r="G10" s="47">
        <f t="shared" si="1"/>
        <v>84000</v>
      </c>
      <c r="H10" s="47">
        <f t="shared" si="1"/>
        <v>0</v>
      </c>
      <c r="I10" s="46">
        <f t="shared" si="1"/>
        <v>0</v>
      </c>
      <c r="J10" s="26">
        <f t="shared" si="1"/>
        <v>10043000</v>
      </c>
      <c r="K10" s="28"/>
    </row>
    <row r="11" spans="1:11" ht="12.75">
      <c r="A11" s="29">
        <v>412111</v>
      </c>
      <c r="B11" s="25" t="s">
        <v>16</v>
      </c>
      <c r="C11" s="48">
        <v>6856000</v>
      </c>
      <c r="D11" s="48">
        <v>0</v>
      </c>
      <c r="E11" s="49">
        <v>0</v>
      </c>
      <c r="F11" s="51">
        <v>23000</v>
      </c>
      <c r="G11" s="49">
        <v>58000</v>
      </c>
      <c r="H11" s="49">
        <v>0</v>
      </c>
      <c r="I11" s="48">
        <v>0</v>
      </c>
      <c r="J11" s="26">
        <f>SUM(C11:I11)</f>
        <v>6937000</v>
      </c>
      <c r="K11" s="28"/>
    </row>
    <row r="12" spans="1:11" ht="12.75">
      <c r="A12" s="29">
        <v>412211</v>
      </c>
      <c r="B12" s="25" t="s">
        <v>17</v>
      </c>
      <c r="C12" s="48">
        <v>3070000</v>
      </c>
      <c r="D12" s="48">
        <v>0</v>
      </c>
      <c r="E12" s="49">
        <v>0</v>
      </c>
      <c r="F12" s="52">
        <v>10000</v>
      </c>
      <c r="G12" s="49">
        <v>26000</v>
      </c>
      <c r="H12" s="49">
        <v>0</v>
      </c>
      <c r="I12" s="48">
        <v>0</v>
      </c>
      <c r="J12" s="26">
        <f>SUM(C12:I12)</f>
        <v>3106000</v>
      </c>
      <c r="K12" s="28"/>
    </row>
    <row r="13" spans="1:11" ht="12.75">
      <c r="A13" s="29"/>
      <c r="B13" s="26" t="s">
        <v>120</v>
      </c>
      <c r="C13" s="46">
        <f>SUM(C14:C14)</f>
        <v>0</v>
      </c>
      <c r="D13" s="46">
        <f>SUM(D14:D14)</f>
        <v>125000</v>
      </c>
      <c r="E13" s="49"/>
      <c r="F13" s="46">
        <f>SUM(F14:F14)</f>
        <v>60000</v>
      </c>
      <c r="G13" s="46">
        <f>SUM(G14:G14)</f>
        <v>60000</v>
      </c>
      <c r="H13" s="47">
        <f>SUM(H14:H14)</f>
        <v>0</v>
      </c>
      <c r="I13" s="46">
        <f>SUM(I14:I14)</f>
        <v>0</v>
      </c>
      <c r="J13" s="26">
        <f>SUM(J14:J14)</f>
        <v>245000</v>
      </c>
      <c r="K13" s="28"/>
    </row>
    <row r="14" spans="1:11" ht="12.75">
      <c r="A14" s="29">
        <v>413142</v>
      </c>
      <c r="B14" s="25" t="s">
        <v>18</v>
      </c>
      <c r="C14" s="48">
        <v>0</v>
      </c>
      <c r="D14" s="48">
        <v>125000</v>
      </c>
      <c r="E14" s="49">
        <v>0</v>
      </c>
      <c r="F14" s="52">
        <v>60000</v>
      </c>
      <c r="G14" s="48">
        <v>60000</v>
      </c>
      <c r="H14" s="49">
        <v>0</v>
      </c>
      <c r="I14" s="48">
        <v>0</v>
      </c>
      <c r="J14" s="26">
        <f>SUM(C14:I14)</f>
        <v>245000</v>
      </c>
      <c r="K14" s="28"/>
    </row>
    <row r="15" spans="1:11" ht="12.75">
      <c r="A15" s="29"/>
      <c r="B15" s="26" t="s">
        <v>122</v>
      </c>
      <c r="C15" s="46">
        <f aca="true" t="shared" si="2" ref="C15:J15">SUM(C16:C19)</f>
        <v>1200000</v>
      </c>
      <c r="D15" s="46">
        <f t="shared" si="2"/>
        <v>0</v>
      </c>
      <c r="E15" s="47">
        <f t="shared" si="2"/>
        <v>0</v>
      </c>
      <c r="F15" s="46">
        <f t="shared" si="2"/>
        <v>70000</v>
      </c>
      <c r="G15" s="46">
        <f t="shared" si="2"/>
        <v>1000</v>
      </c>
      <c r="H15" s="47">
        <f t="shared" si="2"/>
        <v>0</v>
      </c>
      <c r="I15" s="46">
        <f t="shared" si="2"/>
        <v>0</v>
      </c>
      <c r="J15" s="26">
        <f t="shared" si="2"/>
        <v>1271000</v>
      </c>
      <c r="K15" s="28"/>
    </row>
    <row r="16" spans="1:11" ht="12.75">
      <c r="A16" s="29">
        <v>414111</v>
      </c>
      <c r="B16" s="25" t="s">
        <v>19</v>
      </c>
      <c r="C16" s="48">
        <v>0</v>
      </c>
      <c r="D16" s="48">
        <v>0</v>
      </c>
      <c r="E16" s="49">
        <v>0</v>
      </c>
      <c r="F16" s="53">
        <v>0</v>
      </c>
      <c r="G16" s="48">
        <v>0</v>
      </c>
      <c r="H16" s="49">
        <v>0</v>
      </c>
      <c r="I16" s="48">
        <v>0</v>
      </c>
      <c r="J16" s="26">
        <f>SUM(C16:I16)</f>
        <v>0</v>
      </c>
      <c r="K16" s="28"/>
    </row>
    <row r="17" spans="1:11" ht="12.75">
      <c r="A17" s="29">
        <v>414121</v>
      </c>
      <c r="B17" s="25" t="s">
        <v>20</v>
      </c>
      <c r="C17" s="48">
        <v>900000</v>
      </c>
      <c r="D17" s="48">
        <v>0</v>
      </c>
      <c r="E17" s="49">
        <v>0</v>
      </c>
      <c r="F17" s="53">
        <v>0</v>
      </c>
      <c r="G17" s="48">
        <v>0</v>
      </c>
      <c r="H17" s="49">
        <v>0</v>
      </c>
      <c r="I17" s="48">
        <v>0</v>
      </c>
      <c r="J17" s="26">
        <f>SUM(C17:I17)</f>
        <v>900000</v>
      </c>
      <c r="K17" s="28"/>
    </row>
    <row r="18" spans="1:11" ht="12.75">
      <c r="A18" s="29">
        <v>414311</v>
      </c>
      <c r="B18" s="25" t="s">
        <v>187</v>
      </c>
      <c r="C18" s="48">
        <v>300000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6">
        <f>SUM(C18:I18)</f>
        <v>300000</v>
      </c>
      <c r="K18" s="28"/>
    </row>
    <row r="19" spans="1:11" ht="12.75">
      <c r="A19" s="29">
        <v>414314</v>
      </c>
      <c r="B19" s="25" t="s">
        <v>21</v>
      </c>
      <c r="C19" s="48">
        <v>0</v>
      </c>
      <c r="D19" s="48">
        <v>0</v>
      </c>
      <c r="E19" s="49">
        <v>0</v>
      </c>
      <c r="F19" s="52">
        <v>70000</v>
      </c>
      <c r="G19" s="46">
        <v>1000</v>
      </c>
      <c r="H19" s="49">
        <v>0</v>
      </c>
      <c r="I19" s="48">
        <v>0</v>
      </c>
      <c r="J19" s="26">
        <f>SUM(C19:I19)</f>
        <v>71000</v>
      </c>
      <c r="K19" s="28"/>
    </row>
    <row r="20" spans="1:11" ht="12.75">
      <c r="A20" s="29"/>
      <c r="B20" s="26" t="s">
        <v>121</v>
      </c>
      <c r="C20" s="46">
        <f>SUM(C21:C21)</f>
        <v>0</v>
      </c>
      <c r="D20" s="46">
        <f aca="true" t="shared" si="3" ref="D20:J20">SUM(D21:D21)</f>
        <v>212000</v>
      </c>
      <c r="E20" s="47">
        <f t="shared" si="3"/>
        <v>0</v>
      </c>
      <c r="F20" s="46">
        <f t="shared" si="3"/>
        <v>1000</v>
      </c>
      <c r="G20" s="46">
        <f t="shared" si="3"/>
        <v>50000</v>
      </c>
      <c r="H20" s="47">
        <f t="shared" si="3"/>
        <v>0</v>
      </c>
      <c r="I20" s="46">
        <f t="shared" si="3"/>
        <v>0</v>
      </c>
      <c r="J20" s="26">
        <f t="shared" si="3"/>
        <v>263000</v>
      </c>
      <c r="K20" s="28"/>
    </row>
    <row r="21" spans="1:11" ht="12.75">
      <c r="A21" s="29">
        <v>415112</v>
      </c>
      <c r="B21" s="25" t="s">
        <v>22</v>
      </c>
      <c r="C21" s="48">
        <v>0</v>
      </c>
      <c r="D21" s="48">
        <v>212000</v>
      </c>
      <c r="E21" s="49">
        <v>0</v>
      </c>
      <c r="F21" s="52">
        <v>1000</v>
      </c>
      <c r="G21" s="48">
        <v>50000</v>
      </c>
      <c r="H21" s="49">
        <v>0</v>
      </c>
      <c r="I21" s="48">
        <v>0</v>
      </c>
      <c r="J21" s="26">
        <f>SUM(C21:I21)</f>
        <v>263000</v>
      </c>
      <c r="K21" s="28"/>
    </row>
    <row r="22" spans="1:11" ht="12.75">
      <c r="A22" s="29"/>
      <c r="B22" s="26" t="s">
        <v>140</v>
      </c>
      <c r="C22" s="46">
        <f>SUM(C23:C23)</f>
        <v>0</v>
      </c>
      <c r="D22" s="46">
        <f aca="true" t="shared" si="4" ref="D22:J22">SUM(D23:D23)</f>
        <v>1041000</v>
      </c>
      <c r="E22" s="47">
        <f t="shared" si="4"/>
        <v>0</v>
      </c>
      <c r="F22" s="46">
        <f t="shared" si="4"/>
        <v>1000</v>
      </c>
      <c r="G22" s="46">
        <f t="shared" si="4"/>
        <v>1000</v>
      </c>
      <c r="H22" s="47">
        <f t="shared" si="4"/>
        <v>0</v>
      </c>
      <c r="I22" s="46">
        <f t="shared" si="4"/>
        <v>0</v>
      </c>
      <c r="J22" s="26">
        <f t="shared" si="4"/>
        <v>1043000</v>
      </c>
      <c r="K22" s="28"/>
    </row>
    <row r="23" spans="1:11" ht="12.75">
      <c r="A23" s="29">
        <v>416111</v>
      </c>
      <c r="B23" s="25" t="s">
        <v>23</v>
      </c>
      <c r="C23" s="48">
        <v>0</v>
      </c>
      <c r="D23" s="48">
        <v>1041000</v>
      </c>
      <c r="E23" s="49">
        <v>0</v>
      </c>
      <c r="F23" s="53">
        <v>1000</v>
      </c>
      <c r="G23" s="48">
        <v>1000</v>
      </c>
      <c r="H23" s="49">
        <v>0</v>
      </c>
      <c r="I23" s="48">
        <v>0</v>
      </c>
      <c r="J23" s="26">
        <f>SUM(C23:I23)</f>
        <v>1043000</v>
      </c>
      <c r="K23" s="28"/>
    </row>
    <row r="24" spans="1:11" ht="12.75">
      <c r="A24" s="29"/>
      <c r="B24" s="26" t="s">
        <v>112</v>
      </c>
      <c r="C24" s="46">
        <f aca="true" t="shared" si="5" ref="C24:J24">SUM(C25:C43)</f>
        <v>5125000</v>
      </c>
      <c r="D24" s="46">
        <f t="shared" si="5"/>
        <v>2600000</v>
      </c>
      <c r="E24" s="47">
        <f t="shared" si="5"/>
        <v>0</v>
      </c>
      <c r="F24" s="46">
        <f t="shared" si="5"/>
        <v>464000</v>
      </c>
      <c r="G24" s="46">
        <f t="shared" si="5"/>
        <v>222000</v>
      </c>
      <c r="H24" s="47">
        <f t="shared" si="5"/>
        <v>27000</v>
      </c>
      <c r="I24" s="46">
        <f t="shared" si="5"/>
        <v>0</v>
      </c>
      <c r="J24" s="26">
        <f t="shared" si="5"/>
        <v>8438000</v>
      </c>
      <c r="K24" s="28"/>
    </row>
    <row r="25" spans="1:11" ht="12.75">
      <c r="A25" s="29">
        <v>421111</v>
      </c>
      <c r="B25" s="25" t="s">
        <v>24</v>
      </c>
      <c r="C25" s="48">
        <v>80000</v>
      </c>
      <c r="D25" s="48">
        <v>80000</v>
      </c>
      <c r="E25" s="49">
        <v>0</v>
      </c>
      <c r="F25" s="52">
        <v>30000</v>
      </c>
      <c r="G25" s="48">
        <v>20000</v>
      </c>
      <c r="H25" s="49">
        <v>27000</v>
      </c>
      <c r="I25" s="48">
        <v>0</v>
      </c>
      <c r="J25" s="26">
        <f>SUM(C25:I25)</f>
        <v>237000</v>
      </c>
      <c r="K25" s="28"/>
    </row>
    <row r="26" spans="1:11" ht="12.75">
      <c r="A26" s="29">
        <v>421211</v>
      </c>
      <c r="B26" s="25" t="s">
        <v>25</v>
      </c>
      <c r="C26" s="48">
        <v>1100000</v>
      </c>
      <c r="D26" s="48">
        <v>1100000</v>
      </c>
      <c r="E26" s="49">
        <v>0</v>
      </c>
      <c r="F26" s="52">
        <v>100000</v>
      </c>
      <c r="G26" s="48">
        <v>1000</v>
      </c>
      <c r="H26" s="49">
        <v>0</v>
      </c>
      <c r="I26" s="48">
        <v>0</v>
      </c>
      <c r="J26" s="26">
        <f>SUM(C26:I26)</f>
        <v>2301000</v>
      </c>
      <c r="K26" s="28"/>
    </row>
    <row r="27" spans="1:11" ht="12.75">
      <c r="A27" s="29">
        <v>421224</v>
      </c>
      <c r="B27" s="25" t="s">
        <v>168</v>
      </c>
      <c r="C27" s="48">
        <v>3250000</v>
      </c>
      <c r="D27" s="48">
        <v>1100000</v>
      </c>
      <c r="E27" s="49">
        <v>0</v>
      </c>
      <c r="F27" s="52">
        <v>110000</v>
      </c>
      <c r="G27" s="48">
        <v>0</v>
      </c>
      <c r="H27" s="49">
        <v>0</v>
      </c>
      <c r="I27" s="48">
        <v>0</v>
      </c>
      <c r="J27" s="26">
        <f>SUM(C27:I27)</f>
        <v>4460000</v>
      </c>
      <c r="K27" s="28"/>
    </row>
    <row r="28" spans="1:11" ht="12.75">
      <c r="A28" s="29">
        <v>421311</v>
      </c>
      <c r="B28" s="25" t="s">
        <v>26</v>
      </c>
      <c r="C28" s="48">
        <v>20000</v>
      </c>
      <c r="D28" s="48">
        <v>0</v>
      </c>
      <c r="E28" s="49">
        <v>0</v>
      </c>
      <c r="F28" s="52">
        <v>5000</v>
      </c>
      <c r="G28" s="48">
        <v>10000</v>
      </c>
      <c r="H28" s="49">
        <v>0</v>
      </c>
      <c r="I28" s="48">
        <v>0</v>
      </c>
      <c r="J28" s="26">
        <f>SUM(C28:I28)</f>
        <v>35000</v>
      </c>
      <c r="K28" s="28"/>
    </row>
    <row r="29" spans="1:11" ht="12.75">
      <c r="A29" s="29">
        <v>421321</v>
      </c>
      <c r="B29" s="25" t="s">
        <v>161</v>
      </c>
      <c r="C29" s="48">
        <v>60000</v>
      </c>
      <c r="D29" s="48">
        <v>0</v>
      </c>
      <c r="E29" s="49">
        <v>0</v>
      </c>
      <c r="F29" s="48">
        <v>5000</v>
      </c>
      <c r="G29" s="48">
        <v>10000</v>
      </c>
      <c r="H29" s="49">
        <v>0</v>
      </c>
      <c r="I29" s="48">
        <v>0</v>
      </c>
      <c r="J29" s="26">
        <f aca="true" t="shared" si="6" ref="J29:J42">SUM(C29:I29)</f>
        <v>75000</v>
      </c>
      <c r="K29" s="28"/>
    </row>
    <row r="30" spans="1:11" ht="12.75">
      <c r="A30" s="29">
        <v>421323</v>
      </c>
      <c r="B30" s="25" t="s">
        <v>27</v>
      </c>
      <c r="C30" s="48">
        <v>30000</v>
      </c>
      <c r="D30" s="48">
        <v>0</v>
      </c>
      <c r="E30" s="49">
        <v>0</v>
      </c>
      <c r="F30" s="52">
        <v>10000</v>
      </c>
      <c r="G30" s="48">
        <v>5000</v>
      </c>
      <c r="H30" s="49">
        <v>0</v>
      </c>
      <c r="I30" s="48">
        <v>0</v>
      </c>
      <c r="J30" s="26">
        <f t="shared" si="6"/>
        <v>45000</v>
      </c>
      <c r="K30" s="28"/>
    </row>
    <row r="31" spans="1:11" ht="12.75">
      <c r="A31" s="29">
        <v>421324</v>
      </c>
      <c r="B31" s="25" t="s">
        <v>28</v>
      </c>
      <c r="C31" s="48">
        <v>80000</v>
      </c>
      <c r="D31" s="48">
        <v>30000</v>
      </c>
      <c r="E31" s="49">
        <v>0</v>
      </c>
      <c r="F31" s="52">
        <v>15000</v>
      </c>
      <c r="G31" s="48">
        <v>5000</v>
      </c>
      <c r="H31" s="49">
        <v>0</v>
      </c>
      <c r="I31" s="48">
        <v>0</v>
      </c>
      <c r="J31" s="26">
        <f t="shared" si="6"/>
        <v>130000</v>
      </c>
      <c r="K31" s="28"/>
    </row>
    <row r="32" spans="1:11" ht="12.75">
      <c r="A32" s="29">
        <v>421392</v>
      </c>
      <c r="B32" s="25" t="s">
        <v>29</v>
      </c>
      <c r="C32" s="48">
        <v>80000</v>
      </c>
      <c r="D32" s="48">
        <v>0</v>
      </c>
      <c r="E32" s="49">
        <v>0</v>
      </c>
      <c r="F32" s="52">
        <v>1000</v>
      </c>
      <c r="G32" s="48">
        <v>1000</v>
      </c>
      <c r="H32" s="49">
        <v>0</v>
      </c>
      <c r="I32" s="48">
        <v>0</v>
      </c>
      <c r="J32" s="26">
        <f t="shared" si="6"/>
        <v>82000</v>
      </c>
      <c r="K32" s="28"/>
    </row>
    <row r="33" spans="1:11" ht="12.75">
      <c r="A33" s="29">
        <v>421411</v>
      </c>
      <c r="B33" s="25" t="s">
        <v>30</v>
      </c>
      <c r="C33" s="48">
        <v>60000</v>
      </c>
      <c r="D33" s="48">
        <v>42000</v>
      </c>
      <c r="E33" s="49">
        <v>0</v>
      </c>
      <c r="F33" s="53">
        <v>10000</v>
      </c>
      <c r="G33" s="48">
        <v>10000</v>
      </c>
      <c r="H33" s="49">
        <v>0</v>
      </c>
      <c r="I33" s="48">
        <v>0</v>
      </c>
      <c r="J33" s="26">
        <f t="shared" si="6"/>
        <v>122000</v>
      </c>
      <c r="K33" s="28"/>
    </row>
    <row r="34" spans="1:11" ht="12.75">
      <c r="A34" s="29">
        <v>421412</v>
      </c>
      <c r="B34" s="25" t="s">
        <v>31</v>
      </c>
      <c r="C34" s="48">
        <v>90000</v>
      </c>
      <c r="D34" s="48">
        <v>71000</v>
      </c>
      <c r="E34" s="49">
        <v>0</v>
      </c>
      <c r="F34" s="48">
        <v>3000</v>
      </c>
      <c r="G34" s="48">
        <v>3000</v>
      </c>
      <c r="H34" s="49">
        <v>0</v>
      </c>
      <c r="I34" s="48">
        <v>0</v>
      </c>
      <c r="J34" s="26">
        <f t="shared" si="6"/>
        <v>167000</v>
      </c>
      <c r="K34" s="28"/>
    </row>
    <row r="35" spans="1:11" ht="12.75">
      <c r="A35" s="29">
        <v>421414</v>
      </c>
      <c r="B35" s="25" t="s">
        <v>32</v>
      </c>
      <c r="C35" s="48">
        <v>0</v>
      </c>
      <c r="D35" s="48">
        <v>0</v>
      </c>
      <c r="E35" s="49">
        <v>0</v>
      </c>
      <c r="F35" s="48">
        <v>30000</v>
      </c>
      <c r="G35" s="48">
        <v>9000</v>
      </c>
      <c r="H35" s="49">
        <v>0</v>
      </c>
      <c r="I35" s="48">
        <v>0</v>
      </c>
      <c r="J35" s="26">
        <f t="shared" si="6"/>
        <v>39000</v>
      </c>
      <c r="K35" s="28"/>
    </row>
    <row r="36" spans="1:11" ht="12.75">
      <c r="A36" s="29">
        <v>421419</v>
      </c>
      <c r="B36" s="25" t="s">
        <v>33</v>
      </c>
      <c r="C36" s="48">
        <v>0</v>
      </c>
      <c r="D36" s="48">
        <v>0</v>
      </c>
      <c r="E36" s="49">
        <v>0</v>
      </c>
      <c r="F36" s="48">
        <v>0</v>
      </c>
      <c r="G36" s="48">
        <v>10000</v>
      </c>
      <c r="H36" s="49">
        <v>0</v>
      </c>
      <c r="I36" s="48">
        <v>0</v>
      </c>
      <c r="J36" s="26">
        <f t="shared" si="6"/>
        <v>10000</v>
      </c>
      <c r="K36" s="28"/>
    </row>
    <row r="37" spans="1:11" ht="12.75">
      <c r="A37" s="29">
        <v>421421</v>
      </c>
      <c r="B37" s="25" t="s">
        <v>34</v>
      </c>
      <c r="C37" s="48">
        <v>15000</v>
      </c>
      <c r="D37" s="48">
        <v>6000</v>
      </c>
      <c r="E37" s="49">
        <v>0</v>
      </c>
      <c r="F37" s="48">
        <v>3000</v>
      </c>
      <c r="G37" s="48">
        <v>3000</v>
      </c>
      <c r="H37" s="49">
        <v>0</v>
      </c>
      <c r="I37" s="48">
        <v>0</v>
      </c>
      <c r="J37" s="26">
        <f t="shared" si="6"/>
        <v>27000</v>
      </c>
      <c r="K37" s="28"/>
    </row>
    <row r="38" spans="1:11" ht="12.75">
      <c r="A38" s="29">
        <v>421422</v>
      </c>
      <c r="B38" s="25" t="s">
        <v>35</v>
      </c>
      <c r="C38" s="48">
        <v>15000</v>
      </c>
      <c r="D38" s="48">
        <v>1000</v>
      </c>
      <c r="E38" s="49">
        <v>0</v>
      </c>
      <c r="F38" s="48">
        <v>10000</v>
      </c>
      <c r="G38" s="48">
        <v>10000</v>
      </c>
      <c r="H38" s="49">
        <v>0</v>
      </c>
      <c r="I38" s="48">
        <v>0</v>
      </c>
      <c r="J38" s="26">
        <f t="shared" si="6"/>
        <v>36000</v>
      </c>
      <c r="K38" s="28"/>
    </row>
    <row r="39" spans="1:11" ht="12.75">
      <c r="A39" s="34">
        <v>421511</v>
      </c>
      <c r="B39" s="37" t="s">
        <v>126</v>
      </c>
      <c r="C39" s="49">
        <v>80000</v>
      </c>
      <c r="D39" s="49">
        <v>19000</v>
      </c>
      <c r="E39" s="49">
        <v>0</v>
      </c>
      <c r="F39" s="49">
        <v>10000</v>
      </c>
      <c r="G39" s="49">
        <v>70000</v>
      </c>
      <c r="H39" s="49">
        <v>0</v>
      </c>
      <c r="I39" s="49">
        <v>0</v>
      </c>
      <c r="J39" s="26">
        <f t="shared" si="6"/>
        <v>179000</v>
      </c>
      <c r="K39" s="36"/>
    </row>
    <row r="40" spans="1:14" ht="12.75">
      <c r="A40" s="34">
        <v>421512</v>
      </c>
      <c r="B40" s="37" t="s">
        <v>36</v>
      </c>
      <c r="C40" s="49">
        <v>100000</v>
      </c>
      <c r="D40" s="49">
        <v>71000</v>
      </c>
      <c r="E40" s="49">
        <v>0</v>
      </c>
      <c r="F40" s="49">
        <v>70000</v>
      </c>
      <c r="G40" s="49">
        <v>30000</v>
      </c>
      <c r="H40" s="49">
        <v>0</v>
      </c>
      <c r="I40" s="49">
        <v>0</v>
      </c>
      <c r="J40" s="26">
        <f t="shared" si="6"/>
        <v>271000</v>
      </c>
      <c r="K40" s="36"/>
      <c r="N40" s="31"/>
    </row>
    <row r="41" spans="1:14" ht="12.75">
      <c r="A41" s="34">
        <v>421521</v>
      </c>
      <c r="B41" s="37" t="s">
        <v>37</v>
      </c>
      <c r="C41" s="49">
        <v>0</v>
      </c>
      <c r="D41" s="49">
        <v>15000</v>
      </c>
      <c r="E41" s="49">
        <v>0</v>
      </c>
      <c r="F41" s="49">
        <v>30000</v>
      </c>
      <c r="G41" s="49">
        <v>15000</v>
      </c>
      <c r="H41" s="49">
        <v>0</v>
      </c>
      <c r="I41" s="49">
        <v>0</v>
      </c>
      <c r="J41" s="26">
        <f t="shared" si="6"/>
        <v>60000</v>
      </c>
      <c r="K41" s="36"/>
      <c r="N41" s="31"/>
    </row>
    <row r="42" spans="1:11" ht="12.75">
      <c r="A42" s="34">
        <v>421523</v>
      </c>
      <c r="B42" s="37" t="s">
        <v>38</v>
      </c>
      <c r="C42" s="37">
        <v>45000</v>
      </c>
      <c r="D42" s="37">
        <v>65000</v>
      </c>
      <c r="E42" s="37">
        <v>0</v>
      </c>
      <c r="F42" s="37">
        <v>20000</v>
      </c>
      <c r="G42" s="37">
        <v>10000</v>
      </c>
      <c r="H42" s="37">
        <v>0</v>
      </c>
      <c r="I42" s="37">
        <v>0</v>
      </c>
      <c r="J42" s="26">
        <f t="shared" si="6"/>
        <v>140000</v>
      </c>
      <c r="K42" s="36"/>
    </row>
    <row r="43" spans="1:11" ht="12.75">
      <c r="A43" s="34">
        <v>421911</v>
      </c>
      <c r="B43" s="37" t="s">
        <v>39</v>
      </c>
      <c r="C43" s="37">
        <v>20000</v>
      </c>
      <c r="D43" s="25">
        <v>0</v>
      </c>
      <c r="E43" s="37">
        <v>0</v>
      </c>
      <c r="F43" s="37">
        <v>2000</v>
      </c>
      <c r="G43" s="37">
        <v>0</v>
      </c>
      <c r="H43" s="37">
        <v>0</v>
      </c>
      <c r="I43" s="37">
        <v>0</v>
      </c>
      <c r="J43" s="26">
        <f>SUM(C43:I43)</f>
        <v>22000</v>
      </c>
      <c r="K43" s="36"/>
    </row>
    <row r="44" spans="1:11" ht="12.75">
      <c r="A44" s="29"/>
      <c r="B44" s="26" t="s">
        <v>113</v>
      </c>
      <c r="C44" s="26">
        <f aca="true" t="shared" si="7" ref="C44:J44">SUM(C45:C55)</f>
        <v>235000</v>
      </c>
      <c r="D44" s="26">
        <f t="shared" si="7"/>
        <v>239000</v>
      </c>
      <c r="E44" s="40">
        <f t="shared" si="7"/>
        <v>0</v>
      </c>
      <c r="F44" s="26">
        <f t="shared" si="7"/>
        <v>376000</v>
      </c>
      <c r="G44" s="26">
        <f t="shared" si="7"/>
        <v>351000</v>
      </c>
      <c r="H44" s="40">
        <f t="shared" si="7"/>
        <v>102000</v>
      </c>
      <c r="I44" s="26">
        <f t="shared" si="7"/>
        <v>0</v>
      </c>
      <c r="J44" s="26">
        <f t="shared" si="7"/>
        <v>1303000</v>
      </c>
      <c r="K44" s="28"/>
    </row>
    <row r="45" spans="1:11" ht="12.75">
      <c r="A45" s="29">
        <v>422111</v>
      </c>
      <c r="B45" s="25" t="s">
        <v>40</v>
      </c>
      <c r="C45" s="25">
        <v>90000</v>
      </c>
      <c r="D45" s="25">
        <v>75000</v>
      </c>
      <c r="E45" s="37">
        <v>0</v>
      </c>
      <c r="F45" s="25">
        <v>40000</v>
      </c>
      <c r="G45" s="25">
        <v>30000</v>
      </c>
      <c r="H45" s="37">
        <v>1000</v>
      </c>
      <c r="I45" s="25">
        <v>0</v>
      </c>
      <c r="J45" s="26">
        <f aca="true" t="shared" si="8" ref="J45:J55">SUM(C45:I45)</f>
        <v>236000</v>
      </c>
      <c r="K45" s="28"/>
    </row>
    <row r="46" spans="1:11" ht="12.75">
      <c r="A46" s="29">
        <v>422121</v>
      </c>
      <c r="B46" s="25" t="s">
        <v>42</v>
      </c>
      <c r="C46" s="25">
        <v>40000</v>
      </c>
      <c r="D46" s="25">
        <v>20000</v>
      </c>
      <c r="E46" s="37">
        <v>0</v>
      </c>
      <c r="F46" s="25">
        <v>20000</v>
      </c>
      <c r="G46" s="25">
        <v>19000</v>
      </c>
      <c r="H46" s="37">
        <v>0</v>
      </c>
      <c r="I46" s="25">
        <v>0</v>
      </c>
      <c r="J46" s="26">
        <f aca="true" t="shared" si="9" ref="J46:J51">SUM(C46:I46)</f>
        <v>99000</v>
      </c>
      <c r="K46" s="28"/>
    </row>
    <row r="47" spans="1:11" ht="12.75">
      <c r="A47" s="29">
        <v>422131</v>
      </c>
      <c r="B47" s="25" t="s">
        <v>43</v>
      </c>
      <c r="C47" s="25">
        <v>47000</v>
      </c>
      <c r="D47" s="25">
        <v>23000</v>
      </c>
      <c r="E47" s="37">
        <v>0</v>
      </c>
      <c r="F47" s="25">
        <v>50000</v>
      </c>
      <c r="G47" s="25">
        <v>50000</v>
      </c>
      <c r="H47" s="37">
        <v>0</v>
      </c>
      <c r="I47" s="25">
        <v>0</v>
      </c>
      <c r="J47" s="26">
        <f t="shared" si="9"/>
        <v>170000</v>
      </c>
      <c r="K47" s="28"/>
    </row>
    <row r="48" spans="1:11" ht="12.75">
      <c r="A48" s="29">
        <v>422191</v>
      </c>
      <c r="B48" s="25" t="s">
        <v>128</v>
      </c>
      <c r="C48" s="25">
        <v>2000</v>
      </c>
      <c r="D48" s="25">
        <v>2000</v>
      </c>
      <c r="E48" s="37">
        <v>0</v>
      </c>
      <c r="F48" s="25">
        <v>2000</v>
      </c>
      <c r="G48" s="25">
        <v>2000</v>
      </c>
      <c r="H48" s="37">
        <v>0</v>
      </c>
      <c r="I48" s="25">
        <v>0</v>
      </c>
      <c r="J48" s="26">
        <f t="shared" si="9"/>
        <v>8000</v>
      </c>
      <c r="K48" s="28"/>
    </row>
    <row r="49" spans="1:11" ht="12.75">
      <c r="A49" s="29">
        <v>422192</v>
      </c>
      <c r="B49" s="25" t="s">
        <v>171</v>
      </c>
      <c r="C49" s="25">
        <v>2000</v>
      </c>
      <c r="D49" s="25">
        <v>2000</v>
      </c>
      <c r="E49" s="37">
        <v>0</v>
      </c>
      <c r="F49" s="25">
        <v>0</v>
      </c>
      <c r="G49" s="25">
        <v>0</v>
      </c>
      <c r="H49" s="37">
        <v>0</v>
      </c>
      <c r="I49" s="25">
        <v>0</v>
      </c>
      <c r="J49" s="26">
        <f t="shared" si="9"/>
        <v>4000</v>
      </c>
      <c r="K49" s="28"/>
    </row>
    <row r="50" spans="1:11" ht="12.75">
      <c r="A50" s="29">
        <v>422194</v>
      </c>
      <c r="B50" s="25" t="s">
        <v>197</v>
      </c>
      <c r="C50" s="25">
        <v>40000</v>
      </c>
      <c r="D50" s="25">
        <v>69000</v>
      </c>
      <c r="E50" s="37">
        <v>0</v>
      </c>
      <c r="F50" s="25">
        <v>30000</v>
      </c>
      <c r="G50" s="25">
        <v>18000</v>
      </c>
      <c r="H50" s="37">
        <v>0</v>
      </c>
      <c r="I50" s="25">
        <v>0</v>
      </c>
      <c r="J50" s="26">
        <f t="shared" si="9"/>
        <v>157000</v>
      </c>
      <c r="K50" s="28"/>
    </row>
    <row r="51" spans="1:11" ht="12.75">
      <c r="A51" s="29">
        <v>422199</v>
      </c>
      <c r="B51" s="25" t="s">
        <v>129</v>
      </c>
      <c r="C51" s="25">
        <v>10000</v>
      </c>
      <c r="D51" s="25">
        <v>5000</v>
      </c>
      <c r="E51" s="37">
        <v>0</v>
      </c>
      <c r="F51" s="25">
        <v>4000</v>
      </c>
      <c r="G51" s="25">
        <v>4000</v>
      </c>
      <c r="H51" s="37">
        <v>0</v>
      </c>
      <c r="I51" s="25">
        <v>0</v>
      </c>
      <c r="J51" s="26">
        <f t="shared" si="9"/>
        <v>23000</v>
      </c>
      <c r="K51" s="28"/>
    </row>
    <row r="52" spans="1:11" ht="12.75">
      <c r="A52" s="29">
        <v>422211</v>
      </c>
      <c r="B52" s="25" t="s">
        <v>41</v>
      </c>
      <c r="C52" s="25">
        <v>0</v>
      </c>
      <c r="D52" s="25">
        <v>1000</v>
      </c>
      <c r="E52" s="37">
        <v>0</v>
      </c>
      <c r="F52" s="25">
        <v>0</v>
      </c>
      <c r="G52" s="25">
        <v>15000</v>
      </c>
      <c r="H52" s="37">
        <v>1000</v>
      </c>
      <c r="I52" s="25">
        <v>0</v>
      </c>
      <c r="J52" s="26">
        <f t="shared" si="8"/>
        <v>17000</v>
      </c>
      <c r="K52" s="28"/>
    </row>
    <row r="53" spans="1:11" ht="12.75">
      <c r="A53" s="29">
        <v>422392</v>
      </c>
      <c r="B53" s="25" t="s">
        <v>44</v>
      </c>
      <c r="C53" s="25">
        <v>4000</v>
      </c>
      <c r="D53" s="37">
        <v>0</v>
      </c>
      <c r="E53" s="37">
        <v>0</v>
      </c>
      <c r="F53" s="25">
        <v>120000</v>
      </c>
      <c r="G53" s="25">
        <v>100000</v>
      </c>
      <c r="H53" s="37">
        <v>0</v>
      </c>
      <c r="I53" s="25">
        <v>0</v>
      </c>
      <c r="J53" s="26">
        <f t="shared" si="8"/>
        <v>224000</v>
      </c>
      <c r="K53" s="35"/>
    </row>
    <row r="54" spans="1:11" ht="12.75">
      <c r="A54" s="29">
        <v>422411</v>
      </c>
      <c r="B54" s="25" t="s">
        <v>45</v>
      </c>
      <c r="C54" s="25">
        <v>0</v>
      </c>
      <c r="D54" s="25">
        <v>2000</v>
      </c>
      <c r="E54" s="37">
        <v>0</v>
      </c>
      <c r="F54" s="25">
        <v>10000</v>
      </c>
      <c r="G54" s="25">
        <v>93000</v>
      </c>
      <c r="H54" s="37">
        <v>100000</v>
      </c>
      <c r="I54" s="25">
        <v>0</v>
      </c>
      <c r="J54" s="26">
        <f t="shared" si="8"/>
        <v>205000</v>
      </c>
      <c r="K54" s="28"/>
    </row>
    <row r="55" spans="1:11" ht="12.75">
      <c r="A55" s="29">
        <v>422412</v>
      </c>
      <c r="B55" s="25" t="s">
        <v>46</v>
      </c>
      <c r="C55" s="25">
        <v>0</v>
      </c>
      <c r="D55" s="25">
        <v>40000</v>
      </c>
      <c r="E55" s="37">
        <v>0</v>
      </c>
      <c r="F55" s="25">
        <v>100000</v>
      </c>
      <c r="G55" s="25">
        <v>20000</v>
      </c>
      <c r="H55" s="37">
        <v>0</v>
      </c>
      <c r="I55" s="25">
        <v>0</v>
      </c>
      <c r="J55" s="26">
        <f t="shared" si="8"/>
        <v>160000</v>
      </c>
      <c r="K55" s="28"/>
    </row>
    <row r="56" spans="1:11" ht="12.75">
      <c r="A56" s="29"/>
      <c r="B56" s="26" t="s">
        <v>114</v>
      </c>
      <c r="C56" s="26">
        <f>SUM(C57:C75)</f>
        <v>610000</v>
      </c>
      <c r="D56" s="26">
        <f aca="true" t="shared" si="10" ref="D56:J56">SUM(D57:D75)</f>
        <v>353000</v>
      </c>
      <c r="E56" s="40">
        <f t="shared" si="10"/>
        <v>0</v>
      </c>
      <c r="F56" s="26">
        <f t="shared" si="10"/>
        <v>369000</v>
      </c>
      <c r="G56" s="26">
        <f t="shared" si="10"/>
        <v>380000</v>
      </c>
      <c r="H56" s="40">
        <f t="shared" si="10"/>
        <v>3416000</v>
      </c>
      <c r="I56" s="26">
        <f t="shared" si="10"/>
        <v>0</v>
      </c>
      <c r="J56" s="26">
        <f t="shared" si="10"/>
        <v>5128000</v>
      </c>
      <c r="K56" s="28"/>
    </row>
    <row r="57" spans="1:11" ht="12.75">
      <c r="A57" s="29">
        <v>423211</v>
      </c>
      <c r="B57" s="25" t="s">
        <v>47</v>
      </c>
      <c r="C57" s="25">
        <v>0</v>
      </c>
      <c r="D57" s="37">
        <v>0</v>
      </c>
      <c r="E57" s="37">
        <v>0</v>
      </c>
      <c r="F57" s="25">
        <v>1000</v>
      </c>
      <c r="G57" s="25">
        <v>0</v>
      </c>
      <c r="H57" s="37">
        <v>0</v>
      </c>
      <c r="I57" s="25">
        <v>0</v>
      </c>
      <c r="J57" s="26">
        <f aca="true" t="shared" si="11" ref="J57:J75">SUM(C57:I57)</f>
        <v>1000</v>
      </c>
      <c r="K57" s="28"/>
    </row>
    <row r="58" spans="1:11" ht="12.75">
      <c r="A58" s="29">
        <v>423212</v>
      </c>
      <c r="B58" s="25" t="s">
        <v>48</v>
      </c>
      <c r="C58" s="25">
        <v>200000</v>
      </c>
      <c r="D58" s="25">
        <v>21000</v>
      </c>
      <c r="E58" s="37">
        <v>0</v>
      </c>
      <c r="F58" s="25">
        <v>21000</v>
      </c>
      <c r="G58" s="25">
        <v>0</v>
      </c>
      <c r="H58" s="37">
        <v>0</v>
      </c>
      <c r="I58" s="25">
        <v>0</v>
      </c>
      <c r="J58" s="26">
        <f t="shared" si="11"/>
        <v>242000</v>
      </c>
      <c r="K58" s="28"/>
    </row>
    <row r="59" spans="1:11" ht="12.75">
      <c r="A59" s="29">
        <v>423221</v>
      </c>
      <c r="B59" s="25" t="s">
        <v>190</v>
      </c>
      <c r="C59" s="25">
        <v>40000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26">
        <f t="shared" si="11"/>
        <v>40000</v>
      </c>
      <c r="K59" s="28"/>
    </row>
    <row r="60" spans="1:11" ht="12.75">
      <c r="A60" s="29">
        <v>423321</v>
      </c>
      <c r="B60" s="25" t="s">
        <v>49</v>
      </c>
      <c r="C60" s="25">
        <v>70000</v>
      </c>
      <c r="D60" s="25">
        <v>145000</v>
      </c>
      <c r="E60" s="37">
        <v>0</v>
      </c>
      <c r="F60" s="25">
        <v>20000</v>
      </c>
      <c r="G60" s="25">
        <v>15000</v>
      </c>
      <c r="H60" s="37">
        <v>0</v>
      </c>
      <c r="I60" s="25">
        <v>0</v>
      </c>
      <c r="J60" s="26">
        <f t="shared" si="11"/>
        <v>250000</v>
      </c>
      <c r="K60" s="28"/>
    </row>
    <row r="61" spans="1:11" ht="12.75">
      <c r="A61" s="29">
        <v>423322</v>
      </c>
      <c r="B61" s="25" t="s">
        <v>141</v>
      </c>
      <c r="C61" s="25">
        <v>30000</v>
      </c>
      <c r="D61" s="37">
        <v>0</v>
      </c>
      <c r="E61" s="37">
        <v>0</v>
      </c>
      <c r="F61" s="25">
        <v>10000</v>
      </c>
      <c r="G61" s="25">
        <v>5000</v>
      </c>
      <c r="H61" s="37">
        <v>0</v>
      </c>
      <c r="I61" s="25">
        <v>0</v>
      </c>
      <c r="J61" s="26">
        <f t="shared" si="11"/>
        <v>45000</v>
      </c>
      <c r="K61" s="28"/>
    </row>
    <row r="62" spans="1:11" ht="12.75">
      <c r="A62" s="29">
        <v>423323</v>
      </c>
      <c r="B62" s="25" t="s">
        <v>50</v>
      </c>
      <c r="C62" s="25">
        <v>5000</v>
      </c>
      <c r="D62" s="25">
        <v>5000</v>
      </c>
      <c r="E62" s="37">
        <v>0</v>
      </c>
      <c r="F62" s="25">
        <v>2000</v>
      </c>
      <c r="G62" s="25">
        <v>1000</v>
      </c>
      <c r="H62" s="37">
        <v>0</v>
      </c>
      <c r="I62" s="25">
        <v>0</v>
      </c>
      <c r="J62" s="26">
        <f t="shared" si="11"/>
        <v>13000</v>
      </c>
      <c r="K62" s="28"/>
    </row>
    <row r="63" spans="1:11" ht="12.75">
      <c r="A63" s="29">
        <v>423391</v>
      </c>
      <c r="B63" s="25" t="s">
        <v>51</v>
      </c>
      <c r="C63" s="25">
        <v>40000</v>
      </c>
      <c r="D63" s="37">
        <v>0</v>
      </c>
      <c r="E63" s="37">
        <v>0</v>
      </c>
      <c r="F63" s="25">
        <v>0</v>
      </c>
      <c r="G63" s="25">
        <v>10000</v>
      </c>
      <c r="H63" s="37">
        <v>0</v>
      </c>
      <c r="I63" s="25">
        <v>0</v>
      </c>
      <c r="J63" s="26">
        <f t="shared" si="11"/>
        <v>50000</v>
      </c>
      <c r="K63" s="28"/>
    </row>
    <row r="64" spans="1:11" ht="12.75">
      <c r="A64" s="29">
        <v>423399</v>
      </c>
      <c r="B64" s="25" t="s">
        <v>52</v>
      </c>
      <c r="C64" s="25">
        <v>1000</v>
      </c>
      <c r="D64" s="37">
        <v>0</v>
      </c>
      <c r="E64" s="37">
        <v>0</v>
      </c>
      <c r="F64" s="25">
        <v>1000</v>
      </c>
      <c r="G64" s="25">
        <v>19000</v>
      </c>
      <c r="H64" s="37">
        <v>0</v>
      </c>
      <c r="I64" s="25">
        <v>0</v>
      </c>
      <c r="J64" s="26">
        <f t="shared" si="11"/>
        <v>21000</v>
      </c>
      <c r="K64" s="28"/>
    </row>
    <row r="65" spans="1:11" ht="12.75">
      <c r="A65" s="29">
        <v>423419</v>
      </c>
      <c r="B65" s="25" t="s">
        <v>53</v>
      </c>
      <c r="C65" s="25">
        <v>63000</v>
      </c>
      <c r="D65" s="25">
        <v>71000</v>
      </c>
      <c r="E65" s="37">
        <v>0</v>
      </c>
      <c r="F65" s="25">
        <v>35000</v>
      </c>
      <c r="G65" s="25">
        <v>5000</v>
      </c>
      <c r="H65" s="37">
        <v>6000</v>
      </c>
      <c r="I65" s="25">
        <v>0</v>
      </c>
      <c r="J65" s="26">
        <f t="shared" si="11"/>
        <v>180000</v>
      </c>
      <c r="K65" s="28"/>
    </row>
    <row r="66" spans="1:11" ht="12.75">
      <c r="A66" s="29">
        <v>423432</v>
      </c>
      <c r="B66" s="25" t="s">
        <v>54</v>
      </c>
      <c r="C66" s="25">
        <v>1000</v>
      </c>
      <c r="D66" s="25">
        <v>1000</v>
      </c>
      <c r="E66" s="37">
        <v>0</v>
      </c>
      <c r="F66" s="25">
        <v>20000</v>
      </c>
      <c r="G66" s="25">
        <v>10000</v>
      </c>
      <c r="H66" s="37">
        <v>0</v>
      </c>
      <c r="I66" s="25">
        <v>0</v>
      </c>
      <c r="J66" s="26">
        <f t="shared" si="11"/>
        <v>32000</v>
      </c>
      <c r="K66" s="28"/>
    </row>
    <row r="67" spans="1:11" ht="12.75">
      <c r="A67" s="29">
        <v>423521</v>
      </c>
      <c r="B67" s="25" t="s">
        <v>55</v>
      </c>
      <c r="C67" s="25">
        <v>0</v>
      </c>
      <c r="D67" s="37">
        <v>0</v>
      </c>
      <c r="E67" s="37">
        <v>0</v>
      </c>
      <c r="F67" s="25">
        <v>20000</v>
      </c>
      <c r="G67" s="25">
        <v>9000</v>
      </c>
      <c r="H67" s="37">
        <v>0</v>
      </c>
      <c r="I67" s="25">
        <v>0</v>
      </c>
      <c r="J67" s="26">
        <f t="shared" si="11"/>
        <v>29000</v>
      </c>
      <c r="K67" s="28"/>
    </row>
    <row r="68" spans="1:11" ht="12.75">
      <c r="A68" s="29">
        <v>423531</v>
      </c>
      <c r="B68" s="25" t="s">
        <v>194</v>
      </c>
      <c r="C68" s="37">
        <v>0</v>
      </c>
      <c r="D68" s="37">
        <v>0</v>
      </c>
      <c r="E68" s="37">
        <v>0</v>
      </c>
      <c r="F68" s="25">
        <v>1000</v>
      </c>
      <c r="G68" s="37">
        <v>0</v>
      </c>
      <c r="H68" s="37">
        <v>0</v>
      </c>
      <c r="I68" s="37">
        <v>0</v>
      </c>
      <c r="J68" s="26">
        <f t="shared" si="11"/>
        <v>1000</v>
      </c>
      <c r="K68" s="28"/>
    </row>
    <row r="69" spans="1:11" ht="12.75">
      <c r="A69" s="29">
        <v>423539</v>
      </c>
      <c r="B69" s="25" t="s">
        <v>192</v>
      </c>
      <c r="C69" s="25">
        <v>20000</v>
      </c>
      <c r="D69" s="37">
        <v>0</v>
      </c>
      <c r="E69" s="25">
        <v>0</v>
      </c>
      <c r="F69" s="25">
        <v>15000</v>
      </c>
      <c r="G69" s="25">
        <v>0</v>
      </c>
      <c r="H69" s="25">
        <v>0</v>
      </c>
      <c r="I69" s="25">
        <v>0</v>
      </c>
      <c r="J69" s="26">
        <f t="shared" si="11"/>
        <v>35000</v>
      </c>
      <c r="K69" s="28"/>
    </row>
    <row r="70" spans="1:11" ht="12.75">
      <c r="A70" s="29">
        <v>423591</v>
      </c>
      <c r="B70" s="25" t="s">
        <v>163</v>
      </c>
      <c r="C70" s="25">
        <v>0</v>
      </c>
      <c r="D70" s="37">
        <v>0</v>
      </c>
      <c r="E70" s="37">
        <v>0</v>
      </c>
      <c r="F70" s="25">
        <v>1000</v>
      </c>
      <c r="G70" s="25">
        <v>0</v>
      </c>
      <c r="H70" s="37">
        <v>0</v>
      </c>
      <c r="I70" s="25">
        <v>0</v>
      </c>
      <c r="J70" s="26">
        <f t="shared" si="11"/>
        <v>1000</v>
      </c>
      <c r="K70" s="28"/>
    </row>
    <row r="71" spans="1:11" ht="12.75">
      <c r="A71" s="29">
        <v>423599</v>
      </c>
      <c r="B71" s="25" t="s">
        <v>56</v>
      </c>
      <c r="C71" s="25">
        <v>40000</v>
      </c>
      <c r="D71" s="25">
        <v>20000</v>
      </c>
      <c r="E71" s="37">
        <v>0</v>
      </c>
      <c r="F71" s="25">
        <v>10000</v>
      </c>
      <c r="G71" s="25">
        <v>10000</v>
      </c>
      <c r="H71" s="37">
        <v>0</v>
      </c>
      <c r="I71" s="25">
        <v>0</v>
      </c>
      <c r="J71" s="26">
        <f t="shared" si="11"/>
        <v>80000</v>
      </c>
      <c r="K71" s="28"/>
    </row>
    <row r="72" spans="1:11" ht="12.75">
      <c r="A72" s="29">
        <v>423621</v>
      </c>
      <c r="B72" s="25" t="s">
        <v>57</v>
      </c>
      <c r="C72" s="25">
        <v>0</v>
      </c>
      <c r="D72" s="37">
        <v>0</v>
      </c>
      <c r="E72" s="37">
        <v>0</v>
      </c>
      <c r="F72" s="25">
        <v>2000</v>
      </c>
      <c r="G72" s="25">
        <v>5000</v>
      </c>
      <c r="H72" s="37">
        <v>400000</v>
      </c>
      <c r="I72" s="25">
        <v>0</v>
      </c>
      <c r="J72" s="26">
        <f t="shared" si="11"/>
        <v>407000</v>
      </c>
      <c r="K72" s="28"/>
    </row>
    <row r="73" spans="1:11" ht="12.75">
      <c r="A73" s="29">
        <v>423711</v>
      </c>
      <c r="B73" s="25" t="s">
        <v>58</v>
      </c>
      <c r="C73" s="25">
        <v>0</v>
      </c>
      <c r="D73" s="25">
        <v>30000</v>
      </c>
      <c r="E73" s="37">
        <v>0</v>
      </c>
      <c r="F73" s="25">
        <v>160000</v>
      </c>
      <c r="G73" s="25">
        <v>206000</v>
      </c>
      <c r="H73" s="37">
        <v>50000</v>
      </c>
      <c r="I73" s="25">
        <v>0</v>
      </c>
      <c r="J73" s="26">
        <f t="shared" si="11"/>
        <v>446000</v>
      </c>
      <c r="K73" s="28"/>
    </row>
    <row r="74" spans="1:11" ht="12.75">
      <c r="A74" s="29">
        <v>423712</v>
      </c>
      <c r="B74" s="25" t="s">
        <v>59</v>
      </c>
      <c r="C74" s="25">
        <v>0</v>
      </c>
      <c r="D74" s="25">
        <v>20000</v>
      </c>
      <c r="E74" s="37">
        <v>0</v>
      </c>
      <c r="F74" s="25">
        <v>40000</v>
      </c>
      <c r="G74" s="25">
        <v>30000</v>
      </c>
      <c r="H74" s="37">
        <v>10000</v>
      </c>
      <c r="I74" s="25">
        <v>0</v>
      </c>
      <c r="J74" s="26">
        <f t="shared" si="11"/>
        <v>100000</v>
      </c>
      <c r="K74" s="28"/>
    </row>
    <row r="75" spans="1:11" ht="12.75">
      <c r="A75" s="29">
        <v>423911</v>
      </c>
      <c r="B75" s="25" t="s">
        <v>60</v>
      </c>
      <c r="C75" s="25">
        <v>100000</v>
      </c>
      <c r="D75" s="25">
        <v>40000</v>
      </c>
      <c r="E75" s="37">
        <v>0</v>
      </c>
      <c r="F75" s="25">
        <v>10000</v>
      </c>
      <c r="G75" s="25">
        <v>55000</v>
      </c>
      <c r="H75" s="37">
        <v>2950000</v>
      </c>
      <c r="I75" s="25">
        <v>0</v>
      </c>
      <c r="J75" s="26">
        <f t="shared" si="11"/>
        <v>3155000</v>
      </c>
      <c r="K75" s="28"/>
    </row>
    <row r="76" spans="1:11" ht="12.75">
      <c r="A76" s="29"/>
      <c r="B76" s="26" t="s">
        <v>115</v>
      </c>
      <c r="C76" s="26">
        <f aca="true" t="shared" si="12" ref="C76:J76">SUM(C77:C86)</f>
        <v>1910000</v>
      </c>
      <c r="D76" s="26">
        <f t="shared" si="12"/>
        <v>65000</v>
      </c>
      <c r="E76" s="40">
        <f t="shared" si="12"/>
        <v>0</v>
      </c>
      <c r="F76" s="26">
        <f t="shared" si="12"/>
        <v>310000</v>
      </c>
      <c r="G76" s="26">
        <f t="shared" si="12"/>
        <v>520000</v>
      </c>
      <c r="H76" s="40">
        <f t="shared" si="12"/>
        <v>0</v>
      </c>
      <c r="I76" s="26">
        <f t="shared" si="12"/>
        <v>0</v>
      </c>
      <c r="J76" s="26">
        <f t="shared" si="12"/>
        <v>2805000</v>
      </c>
      <c r="K76" s="28"/>
    </row>
    <row r="77" spans="1:11" ht="12.75">
      <c r="A77" s="29">
        <v>424111</v>
      </c>
      <c r="B77" s="25" t="s">
        <v>61</v>
      </c>
      <c r="C77" s="25">
        <v>0</v>
      </c>
      <c r="D77" s="37">
        <v>0</v>
      </c>
      <c r="E77" s="37">
        <v>0</v>
      </c>
      <c r="F77" s="25">
        <v>0</v>
      </c>
      <c r="G77" s="25">
        <v>100000</v>
      </c>
      <c r="H77" s="37">
        <v>0</v>
      </c>
      <c r="I77" s="25">
        <v>0</v>
      </c>
      <c r="J77" s="26">
        <f aca="true" t="shared" si="13" ref="J77:J86">SUM(C77:I77)</f>
        <v>100000</v>
      </c>
      <c r="K77" s="28"/>
    </row>
    <row r="78" spans="1:11" ht="12.75">
      <c r="A78" s="29">
        <v>424119</v>
      </c>
      <c r="B78" s="25" t="s">
        <v>62</v>
      </c>
      <c r="C78" s="25">
        <v>0</v>
      </c>
      <c r="D78" s="37">
        <v>0</v>
      </c>
      <c r="E78" s="37">
        <v>0</v>
      </c>
      <c r="F78" s="25">
        <v>0</v>
      </c>
      <c r="G78" s="25">
        <v>200000</v>
      </c>
      <c r="H78" s="37">
        <v>0</v>
      </c>
      <c r="I78" s="25">
        <v>0</v>
      </c>
      <c r="J78" s="26">
        <f t="shared" si="13"/>
        <v>200000</v>
      </c>
      <c r="K78" s="28"/>
    </row>
    <row r="79" spans="1:11" ht="12.75">
      <c r="A79" s="29">
        <v>424211</v>
      </c>
      <c r="B79" s="25" t="s">
        <v>162</v>
      </c>
      <c r="C79" s="25">
        <v>1150000</v>
      </c>
      <c r="D79" s="25">
        <v>5000</v>
      </c>
      <c r="E79" s="37">
        <v>0</v>
      </c>
      <c r="F79" s="25">
        <v>20000</v>
      </c>
      <c r="G79" s="25">
        <v>20000</v>
      </c>
      <c r="H79" s="37">
        <v>0</v>
      </c>
      <c r="I79" s="25">
        <v>0</v>
      </c>
      <c r="J79" s="26">
        <f t="shared" si="13"/>
        <v>1195000</v>
      </c>
      <c r="K79" s="28"/>
    </row>
    <row r="80" spans="1:11" ht="12.75">
      <c r="A80" s="29">
        <v>424221</v>
      </c>
      <c r="B80" s="25" t="s">
        <v>63</v>
      </c>
      <c r="C80" s="25">
        <v>80000</v>
      </c>
      <c r="D80" s="25">
        <v>5000</v>
      </c>
      <c r="E80" s="37">
        <v>0</v>
      </c>
      <c r="F80" s="25">
        <v>80000</v>
      </c>
      <c r="G80" s="25">
        <v>15000</v>
      </c>
      <c r="H80" s="37">
        <v>0</v>
      </c>
      <c r="I80" s="25">
        <v>0</v>
      </c>
      <c r="J80" s="26">
        <f t="shared" si="13"/>
        <v>180000</v>
      </c>
      <c r="K80" s="28"/>
    </row>
    <row r="81" spans="1:11" ht="12.75">
      <c r="A81" s="29">
        <v>424231</v>
      </c>
      <c r="B81" s="25" t="s">
        <v>64</v>
      </c>
      <c r="C81" s="25">
        <v>80000</v>
      </c>
      <c r="D81" s="25">
        <v>5000</v>
      </c>
      <c r="E81" s="37">
        <v>0</v>
      </c>
      <c r="F81" s="25">
        <v>80000</v>
      </c>
      <c r="G81" s="25">
        <v>10000</v>
      </c>
      <c r="H81" s="37">
        <v>0</v>
      </c>
      <c r="I81" s="25">
        <v>0</v>
      </c>
      <c r="J81" s="26">
        <f t="shared" si="13"/>
        <v>175000</v>
      </c>
      <c r="K81" s="28"/>
    </row>
    <row r="82" spans="1:11" ht="12.75">
      <c r="A82" s="29">
        <v>424311</v>
      </c>
      <c r="B82" s="25" t="s">
        <v>65</v>
      </c>
      <c r="C82" s="25">
        <v>100000</v>
      </c>
      <c r="D82" s="37">
        <v>0</v>
      </c>
      <c r="E82" s="37">
        <v>0</v>
      </c>
      <c r="F82" s="25">
        <v>50000</v>
      </c>
      <c r="G82" s="25">
        <v>10000</v>
      </c>
      <c r="H82" s="37">
        <v>0</v>
      </c>
      <c r="I82" s="25">
        <v>0</v>
      </c>
      <c r="J82" s="26">
        <f t="shared" si="13"/>
        <v>160000</v>
      </c>
      <c r="K82" s="28"/>
    </row>
    <row r="83" spans="1:11" ht="12.75">
      <c r="A83" s="29">
        <v>424331</v>
      </c>
      <c r="B83" s="25" t="s">
        <v>66</v>
      </c>
      <c r="C83" s="25">
        <v>300000</v>
      </c>
      <c r="D83" s="25">
        <v>1000</v>
      </c>
      <c r="E83" s="37">
        <v>0</v>
      </c>
      <c r="F83" s="25">
        <v>25000</v>
      </c>
      <c r="G83" s="25">
        <v>25000</v>
      </c>
      <c r="H83" s="37">
        <v>0</v>
      </c>
      <c r="I83" s="25">
        <v>0</v>
      </c>
      <c r="J83" s="26">
        <f t="shared" si="13"/>
        <v>351000</v>
      </c>
      <c r="K83" s="28"/>
    </row>
    <row r="84" spans="1:11" ht="12.75">
      <c r="A84" s="29">
        <v>424351</v>
      </c>
      <c r="B84" s="25" t="s">
        <v>175</v>
      </c>
      <c r="C84" s="25">
        <v>100000</v>
      </c>
      <c r="D84" s="25">
        <v>29000</v>
      </c>
      <c r="E84" s="25">
        <v>0</v>
      </c>
      <c r="F84" s="25">
        <v>10000</v>
      </c>
      <c r="G84" s="25">
        <v>50000</v>
      </c>
      <c r="H84" s="25">
        <v>0</v>
      </c>
      <c r="I84" s="25">
        <v>0</v>
      </c>
      <c r="J84" s="26">
        <f t="shared" si="13"/>
        <v>189000</v>
      </c>
      <c r="K84" s="28"/>
    </row>
    <row r="85" spans="1:11" ht="12.75">
      <c r="A85" s="29">
        <v>424631</v>
      </c>
      <c r="B85" s="25" t="s">
        <v>67</v>
      </c>
      <c r="C85" s="25">
        <v>50000</v>
      </c>
      <c r="D85" s="37">
        <v>0</v>
      </c>
      <c r="E85" s="37">
        <v>0</v>
      </c>
      <c r="F85" s="25">
        <v>15000</v>
      </c>
      <c r="G85" s="25">
        <v>60000</v>
      </c>
      <c r="H85" s="37">
        <v>0</v>
      </c>
      <c r="I85" s="25">
        <v>0</v>
      </c>
      <c r="J85" s="26">
        <f t="shared" si="13"/>
        <v>125000</v>
      </c>
      <c r="K85" s="28"/>
    </row>
    <row r="86" spans="1:11" ht="12.75">
      <c r="A86" s="29">
        <v>424911</v>
      </c>
      <c r="B86" s="25" t="s">
        <v>68</v>
      </c>
      <c r="C86" s="25">
        <v>50000</v>
      </c>
      <c r="D86" s="25">
        <v>20000</v>
      </c>
      <c r="E86" s="37">
        <v>0</v>
      </c>
      <c r="F86" s="25">
        <v>30000</v>
      </c>
      <c r="G86" s="25">
        <v>30000</v>
      </c>
      <c r="H86" s="37">
        <v>0</v>
      </c>
      <c r="I86" s="25">
        <v>0</v>
      </c>
      <c r="J86" s="26">
        <f t="shared" si="13"/>
        <v>130000</v>
      </c>
      <c r="K86" s="28"/>
    </row>
    <row r="87" spans="1:11" ht="12.75">
      <c r="A87" s="29"/>
      <c r="B87" s="26" t="s">
        <v>116</v>
      </c>
      <c r="C87" s="26">
        <f>SUM(C88:C109)</f>
        <v>1330000</v>
      </c>
      <c r="D87" s="26">
        <f aca="true" t="shared" si="14" ref="D87:J87">SUM(D88:D109)</f>
        <v>490000</v>
      </c>
      <c r="E87" s="40">
        <f t="shared" si="14"/>
        <v>0</v>
      </c>
      <c r="F87" s="26">
        <f t="shared" si="14"/>
        <v>308000</v>
      </c>
      <c r="G87" s="26">
        <f t="shared" si="14"/>
        <v>375000</v>
      </c>
      <c r="H87" s="40">
        <f t="shared" si="14"/>
        <v>0</v>
      </c>
      <c r="I87" s="26">
        <f t="shared" si="14"/>
        <v>0</v>
      </c>
      <c r="J87" s="26">
        <f t="shared" si="14"/>
        <v>2503000</v>
      </c>
      <c r="K87" s="28"/>
    </row>
    <row r="88" spans="1:11" ht="12.75">
      <c r="A88" s="29">
        <v>425111</v>
      </c>
      <c r="B88" s="37" t="s">
        <v>127</v>
      </c>
      <c r="C88" s="37">
        <v>50000</v>
      </c>
      <c r="D88" s="68">
        <v>1000</v>
      </c>
      <c r="E88" s="37">
        <v>0</v>
      </c>
      <c r="F88" s="37">
        <v>10000</v>
      </c>
      <c r="G88" s="37">
        <v>10000</v>
      </c>
      <c r="H88" s="37">
        <v>0</v>
      </c>
      <c r="I88" s="37">
        <v>0</v>
      </c>
      <c r="J88" s="26">
        <f aca="true" t="shared" si="15" ref="J88:J109">SUM(C88:I88)</f>
        <v>71000</v>
      </c>
      <c r="K88" s="28"/>
    </row>
    <row r="89" spans="1:11" ht="12.75">
      <c r="A89" s="29">
        <v>425112</v>
      </c>
      <c r="B89" s="37" t="s">
        <v>69</v>
      </c>
      <c r="C89" s="37">
        <v>50000</v>
      </c>
      <c r="D89" s="37">
        <v>41000</v>
      </c>
      <c r="E89" s="37">
        <v>0</v>
      </c>
      <c r="F89" s="37">
        <v>10000</v>
      </c>
      <c r="G89" s="37">
        <v>10000</v>
      </c>
      <c r="H89" s="37">
        <v>0</v>
      </c>
      <c r="I89" s="37">
        <v>0</v>
      </c>
      <c r="J89" s="26">
        <f t="shared" si="15"/>
        <v>111000</v>
      </c>
      <c r="K89" s="28"/>
    </row>
    <row r="90" spans="1:11" ht="12.75">
      <c r="A90" s="29">
        <v>425113</v>
      </c>
      <c r="B90" s="37" t="s">
        <v>70</v>
      </c>
      <c r="C90" s="37">
        <v>50000</v>
      </c>
      <c r="D90" s="37">
        <v>1000</v>
      </c>
      <c r="E90" s="37">
        <v>0</v>
      </c>
      <c r="F90" s="37">
        <v>10000</v>
      </c>
      <c r="G90" s="37">
        <v>10000</v>
      </c>
      <c r="H90" s="37">
        <v>0</v>
      </c>
      <c r="I90" s="37">
        <v>0</v>
      </c>
      <c r="J90" s="26">
        <f t="shared" si="15"/>
        <v>71000</v>
      </c>
      <c r="K90" s="28"/>
    </row>
    <row r="91" spans="1:11" ht="12.75">
      <c r="A91" s="29">
        <v>425114</v>
      </c>
      <c r="B91" s="37" t="s">
        <v>195</v>
      </c>
      <c r="C91" s="37">
        <v>65000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26">
        <f t="shared" si="15"/>
        <v>65000</v>
      </c>
      <c r="K91" s="28"/>
    </row>
    <row r="92" spans="1:11" ht="12.75">
      <c r="A92" s="29">
        <v>425115</v>
      </c>
      <c r="B92" s="37" t="s">
        <v>71</v>
      </c>
      <c r="C92" s="37">
        <v>75000</v>
      </c>
      <c r="D92" s="37">
        <v>10000</v>
      </c>
      <c r="E92" s="37">
        <v>0</v>
      </c>
      <c r="F92" s="37">
        <v>20000</v>
      </c>
      <c r="G92" s="37">
        <v>15000</v>
      </c>
      <c r="H92" s="37">
        <v>0</v>
      </c>
      <c r="I92" s="37">
        <v>0</v>
      </c>
      <c r="J92" s="26">
        <f t="shared" si="15"/>
        <v>120000</v>
      </c>
      <c r="K92" s="28"/>
    </row>
    <row r="93" spans="1:11" ht="12.75">
      <c r="A93" s="29">
        <v>425116</v>
      </c>
      <c r="B93" s="43" t="s">
        <v>72</v>
      </c>
      <c r="C93" s="37">
        <v>320000</v>
      </c>
      <c r="D93" s="37">
        <v>50000</v>
      </c>
      <c r="E93" s="37">
        <v>0</v>
      </c>
      <c r="F93" s="37">
        <v>50000</v>
      </c>
      <c r="G93" s="37">
        <v>5000</v>
      </c>
      <c r="H93" s="37">
        <v>0</v>
      </c>
      <c r="I93" s="37">
        <v>0</v>
      </c>
      <c r="J93" s="26">
        <f t="shared" si="15"/>
        <v>425000</v>
      </c>
      <c r="K93" s="28"/>
    </row>
    <row r="94" spans="1:11" ht="12.75">
      <c r="A94" s="29">
        <v>425117</v>
      </c>
      <c r="B94" s="37" t="s">
        <v>73</v>
      </c>
      <c r="C94" s="37">
        <v>70000</v>
      </c>
      <c r="D94" s="37">
        <v>10000</v>
      </c>
      <c r="E94" s="37">
        <v>0</v>
      </c>
      <c r="F94" s="37">
        <v>10000</v>
      </c>
      <c r="G94" s="37">
        <v>5000</v>
      </c>
      <c r="H94" s="37">
        <v>0</v>
      </c>
      <c r="I94" s="37">
        <v>0</v>
      </c>
      <c r="J94" s="26">
        <f t="shared" si="15"/>
        <v>95000</v>
      </c>
      <c r="K94" s="28"/>
    </row>
    <row r="95" spans="1:11" ht="12.75">
      <c r="A95" s="29">
        <v>425119</v>
      </c>
      <c r="B95" s="37" t="s">
        <v>74</v>
      </c>
      <c r="C95" s="37">
        <v>20000</v>
      </c>
      <c r="D95" s="37">
        <v>1000</v>
      </c>
      <c r="E95" s="37">
        <v>0</v>
      </c>
      <c r="F95" s="37">
        <v>1000</v>
      </c>
      <c r="G95" s="37">
        <v>10000</v>
      </c>
      <c r="H95" s="37">
        <v>0</v>
      </c>
      <c r="I95" s="37">
        <v>0</v>
      </c>
      <c r="J95" s="26">
        <f t="shared" si="15"/>
        <v>32000</v>
      </c>
      <c r="K95" s="28"/>
    </row>
    <row r="96" spans="1:11" ht="12.75">
      <c r="A96" s="29">
        <v>425211</v>
      </c>
      <c r="B96" s="43" t="s">
        <v>75</v>
      </c>
      <c r="C96" s="37">
        <v>120000</v>
      </c>
      <c r="D96" s="37">
        <v>119000</v>
      </c>
      <c r="E96" s="37">
        <v>0</v>
      </c>
      <c r="F96" s="37">
        <v>20000</v>
      </c>
      <c r="G96" s="37">
        <v>50000</v>
      </c>
      <c r="H96" s="37">
        <v>0</v>
      </c>
      <c r="I96" s="37">
        <v>0</v>
      </c>
      <c r="J96" s="26">
        <f t="shared" si="15"/>
        <v>309000</v>
      </c>
      <c r="K96" s="28"/>
    </row>
    <row r="97" spans="1:11" ht="12.75">
      <c r="A97" s="29">
        <v>425212</v>
      </c>
      <c r="B97" s="43" t="s">
        <v>76</v>
      </c>
      <c r="C97" s="37">
        <v>50000</v>
      </c>
      <c r="D97" s="37">
        <v>5000</v>
      </c>
      <c r="E97" s="37">
        <v>0</v>
      </c>
      <c r="F97" s="37">
        <v>15000</v>
      </c>
      <c r="G97" s="37">
        <v>10000</v>
      </c>
      <c r="H97" s="37">
        <v>0</v>
      </c>
      <c r="I97" s="37">
        <v>0</v>
      </c>
      <c r="J97" s="26">
        <f t="shared" si="15"/>
        <v>80000</v>
      </c>
      <c r="K97" s="28"/>
    </row>
    <row r="98" spans="1:11" ht="12.75">
      <c r="A98" s="29">
        <v>425213</v>
      </c>
      <c r="B98" s="43" t="s">
        <v>77</v>
      </c>
      <c r="C98" s="37">
        <v>5000</v>
      </c>
      <c r="D98" s="37">
        <v>1000</v>
      </c>
      <c r="E98" s="37">
        <v>0</v>
      </c>
      <c r="F98" s="37">
        <v>1000</v>
      </c>
      <c r="G98" s="37">
        <v>1000</v>
      </c>
      <c r="H98" s="37">
        <v>0</v>
      </c>
      <c r="I98" s="37">
        <v>0</v>
      </c>
      <c r="J98" s="26">
        <f t="shared" si="15"/>
        <v>8000</v>
      </c>
      <c r="K98" s="28"/>
    </row>
    <row r="99" spans="1:11" ht="12.75">
      <c r="A99" s="29">
        <v>425219</v>
      </c>
      <c r="B99" s="43" t="s">
        <v>78</v>
      </c>
      <c r="C99" s="37">
        <v>15000</v>
      </c>
      <c r="D99" s="37">
        <v>20000</v>
      </c>
      <c r="E99" s="37">
        <v>0</v>
      </c>
      <c r="F99" s="37">
        <v>50000</v>
      </c>
      <c r="G99" s="37">
        <v>15000</v>
      </c>
      <c r="H99" s="37">
        <v>0</v>
      </c>
      <c r="I99" s="37">
        <v>0</v>
      </c>
      <c r="J99" s="26">
        <f t="shared" si="15"/>
        <v>100000</v>
      </c>
      <c r="K99" s="28"/>
    </row>
    <row r="100" spans="1:11" ht="12.75">
      <c r="A100" s="29">
        <v>425221</v>
      </c>
      <c r="B100" s="43" t="s">
        <v>130</v>
      </c>
      <c r="C100" s="37">
        <v>50000</v>
      </c>
      <c r="D100" s="37">
        <v>5000</v>
      </c>
      <c r="E100" s="37">
        <v>0</v>
      </c>
      <c r="F100" s="37">
        <v>10000</v>
      </c>
      <c r="G100" s="37">
        <v>5000</v>
      </c>
      <c r="H100" s="37">
        <v>0</v>
      </c>
      <c r="I100" s="37">
        <v>0</v>
      </c>
      <c r="J100" s="26">
        <f t="shared" si="15"/>
        <v>70000</v>
      </c>
      <c r="K100" s="28"/>
    </row>
    <row r="101" spans="1:11" ht="12.75">
      <c r="A101" s="29">
        <v>425222</v>
      </c>
      <c r="B101" s="43" t="s">
        <v>79</v>
      </c>
      <c r="C101" s="37">
        <v>60000</v>
      </c>
      <c r="D101" s="37">
        <v>40000</v>
      </c>
      <c r="E101" s="37">
        <v>0</v>
      </c>
      <c r="F101" s="37">
        <v>20000</v>
      </c>
      <c r="G101" s="37">
        <v>20000</v>
      </c>
      <c r="H101" s="37">
        <v>0</v>
      </c>
      <c r="I101" s="37">
        <v>0</v>
      </c>
      <c r="J101" s="26">
        <f t="shared" si="15"/>
        <v>140000</v>
      </c>
      <c r="K101" s="28"/>
    </row>
    <row r="102" spans="1:11" ht="12.75">
      <c r="A102" s="29">
        <v>425224</v>
      </c>
      <c r="B102" s="43" t="s">
        <v>182</v>
      </c>
      <c r="C102" s="37">
        <v>40000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26">
        <f t="shared" si="15"/>
        <v>40000</v>
      </c>
      <c r="K102" s="28"/>
    </row>
    <row r="103" spans="1:11" ht="12.75">
      <c r="A103" s="29">
        <v>425225</v>
      </c>
      <c r="B103" s="43" t="s">
        <v>145</v>
      </c>
      <c r="C103" s="37">
        <v>160000</v>
      </c>
      <c r="D103" s="37">
        <v>0</v>
      </c>
      <c r="E103" s="37">
        <v>0</v>
      </c>
      <c r="F103" s="37">
        <v>50000</v>
      </c>
      <c r="G103" s="37">
        <v>0</v>
      </c>
      <c r="H103" s="37">
        <v>0</v>
      </c>
      <c r="I103" s="37">
        <v>0</v>
      </c>
      <c r="J103" s="26">
        <f t="shared" si="15"/>
        <v>210000</v>
      </c>
      <c r="K103" s="28"/>
    </row>
    <row r="104" spans="1:11" ht="12.75">
      <c r="A104" s="29">
        <v>425227</v>
      </c>
      <c r="B104" s="43" t="s">
        <v>80</v>
      </c>
      <c r="C104" s="37">
        <v>30000</v>
      </c>
      <c r="D104" s="37">
        <v>1000</v>
      </c>
      <c r="E104" s="37">
        <v>0</v>
      </c>
      <c r="F104" s="37">
        <v>1000</v>
      </c>
      <c r="G104" s="68">
        <v>1000</v>
      </c>
      <c r="H104" s="37">
        <v>0</v>
      </c>
      <c r="I104" s="37">
        <v>0</v>
      </c>
      <c r="J104" s="26">
        <f t="shared" si="15"/>
        <v>33000</v>
      </c>
      <c r="K104" s="28"/>
    </row>
    <row r="105" spans="1:11" ht="12.75">
      <c r="A105" s="29">
        <v>425229</v>
      </c>
      <c r="B105" s="43" t="s">
        <v>174</v>
      </c>
      <c r="C105" s="37">
        <v>0</v>
      </c>
      <c r="D105" s="37">
        <v>3000</v>
      </c>
      <c r="E105" s="37">
        <v>0</v>
      </c>
      <c r="F105" s="37">
        <v>5000</v>
      </c>
      <c r="G105" s="37">
        <v>3000</v>
      </c>
      <c r="H105" s="37">
        <v>0</v>
      </c>
      <c r="I105" s="37">
        <v>0</v>
      </c>
      <c r="J105" s="26">
        <f t="shared" si="15"/>
        <v>11000</v>
      </c>
      <c r="K105" s="28"/>
    </row>
    <row r="106" spans="1:11" ht="12.75">
      <c r="A106" s="29">
        <v>425231</v>
      </c>
      <c r="B106" s="43" t="s">
        <v>144</v>
      </c>
      <c r="C106" s="37">
        <v>0</v>
      </c>
      <c r="D106" s="37">
        <v>130000</v>
      </c>
      <c r="E106" s="37">
        <v>0</v>
      </c>
      <c r="F106" s="37">
        <v>0</v>
      </c>
      <c r="G106" s="37">
        <v>150000</v>
      </c>
      <c r="H106" s="37">
        <v>0</v>
      </c>
      <c r="I106" s="37">
        <v>0</v>
      </c>
      <c r="J106" s="26">
        <f t="shared" si="15"/>
        <v>280000</v>
      </c>
      <c r="K106" s="28"/>
    </row>
    <row r="107" spans="1:11" ht="12.75">
      <c r="A107" s="29">
        <v>425261</v>
      </c>
      <c r="B107" s="43" t="s">
        <v>81</v>
      </c>
      <c r="C107" s="37">
        <v>0</v>
      </c>
      <c r="D107" s="37">
        <v>5000</v>
      </c>
      <c r="E107" s="37">
        <v>0</v>
      </c>
      <c r="F107" s="37">
        <v>0</v>
      </c>
      <c r="G107" s="37">
        <v>20000</v>
      </c>
      <c r="H107" s="37">
        <v>0</v>
      </c>
      <c r="I107" s="37">
        <v>0</v>
      </c>
      <c r="J107" s="26">
        <f t="shared" si="15"/>
        <v>25000</v>
      </c>
      <c r="K107" s="28"/>
    </row>
    <row r="108" spans="1:11" ht="12.75">
      <c r="A108" s="29">
        <v>425281</v>
      </c>
      <c r="B108" s="43" t="s">
        <v>146</v>
      </c>
      <c r="C108" s="37">
        <v>80000</v>
      </c>
      <c r="D108" s="37">
        <v>46000</v>
      </c>
      <c r="E108" s="37">
        <v>0</v>
      </c>
      <c r="F108" s="37">
        <v>15000</v>
      </c>
      <c r="G108" s="37">
        <v>15000</v>
      </c>
      <c r="H108" s="37">
        <v>0</v>
      </c>
      <c r="I108" s="37">
        <v>0</v>
      </c>
      <c r="J108" s="26">
        <f t="shared" si="15"/>
        <v>156000</v>
      </c>
      <c r="K108" s="28"/>
    </row>
    <row r="109" spans="1:11" ht="12.75">
      <c r="A109" s="29">
        <v>425291</v>
      </c>
      <c r="B109" s="43" t="s">
        <v>82</v>
      </c>
      <c r="C109" s="37">
        <v>20000</v>
      </c>
      <c r="D109" s="37">
        <v>1000</v>
      </c>
      <c r="E109" s="37">
        <v>0</v>
      </c>
      <c r="F109" s="37">
        <v>10000</v>
      </c>
      <c r="G109" s="37">
        <v>20000</v>
      </c>
      <c r="H109" s="37">
        <v>0</v>
      </c>
      <c r="I109" s="37">
        <v>0</v>
      </c>
      <c r="J109" s="26">
        <f t="shared" si="15"/>
        <v>51000</v>
      </c>
      <c r="K109" s="28"/>
    </row>
    <row r="110" spans="1:11" ht="12.75">
      <c r="A110" s="29"/>
      <c r="B110" s="24" t="s">
        <v>118</v>
      </c>
      <c r="C110" s="26">
        <f>SUM(C111:C134)</f>
        <v>5808000</v>
      </c>
      <c r="D110" s="26">
        <f aca="true" t="shared" si="16" ref="D110:J110">SUM(D111:D134)</f>
        <v>966000</v>
      </c>
      <c r="E110" s="40">
        <f t="shared" si="16"/>
        <v>0</v>
      </c>
      <c r="F110" s="26">
        <f t="shared" si="16"/>
        <v>2071000</v>
      </c>
      <c r="G110" s="26">
        <f t="shared" si="16"/>
        <v>811000</v>
      </c>
      <c r="H110" s="40">
        <f t="shared" si="16"/>
        <v>25000</v>
      </c>
      <c r="I110" s="40">
        <f t="shared" si="16"/>
        <v>0</v>
      </c>
      <c r="J110" s="40">
        <f t="shared" si="16"/>
        <v>9681000</v>
      </c>
      <c r="K110" s="28"/>
    </row>
    <row r="111" spans="1:11" ht="12.75">
      <c r="A111" s="29">
        <v>426111</v>
      </c>
      <c r="B111" s="44" t="s">
        <v>83</v>
      </c>
      <c r="C111" s="25">
        <v>80000</v>
      </c>
      <c r="D111" s="25">
        <v>60000</v>
      </c>
      <c r="E111" s="37">
        <v>0</v>
      </c>
      <c r="F111" s="25">
        <v>20000</v>
      </c>
      <c r="G111" s="25">
        <v>10000</v>
      </c>
      <c r="H111" s="37">
        <v>5000</v>
      </c>
      <c r="I111" s="25">
        <v>0</v>
      </c>
      <c r="J111" s="26">
        <f aca="true" t="shared" si="17" ref="J111:J134">SUM(C111:I111)</f>
        <v>175000</v>
      </c>
      <c r="K111" s="28"/>
    </row>
    <row r="112" spans="1:11" ht="12.75">
      <c r="A112" s="29">
        <v>426121</v>
      </c>
      <c r="B112" s="44" t="s">
        <v>84</v>
      </c>
      <c r="C112" s="25">
        <v>60000</v>
      </c>
      <c r="D112" s="25">
        <v>35000</v>
      </c>
      <c r="E112" s="37">
        <v>0</v>
      </c>
      <c r="F112" s="25">
        <v>15000</v>
      </c>
      <c r="G112" s="25">
        <v>90000</v>
      </c>
      <c r="H112" s="37">
        <v>0</v>
      </c>
      <c r="I112" s="25">
        <v>0</v>
      </c>
      <c r="J112" s="26">
        <f t="shared" si="17"/>
        <v>200000</v>
      </c>
      <c r="K112" s="28"/>
    </row>
    <row r="113" spans="1:11" ht="12.75">
      <c r="A113" s="29">
        <v>426131</v>
      </c>
      <c r="B113" s="44" t="s">
        <v>189</v>
      </c>
      <c r="C113" s="25">
        <v>10000</v>
      </c>
      <c r="D113" s="37">
        <v>3000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26">
        <f t="shared" si="17"/>
        <v>13000</v>
      </c>
      <c r="K113" s="28"/>
    </row>
    <row r="114" spans="1:11" ht="12.75">
      <c r="A114" s="29">
        <v>426191</v>
      </c>
      <c r="B114" s="44" t="s">
        <v>85</v>
      </c>
      <c r="C114" s="25">
        <v>10000</v>
      </c>
      <c r="D114" s="25">
        <v>2000</v>
      </c>
      <c r="E114" s="37">
        <v>0</v>
      </c>
      <c r="F114" s="25">
        <v>5000</v>
      </c>
      <c r="G114" s="25">
        <v>11000</v>
      </c>
      <c r="H114" s="37">
        <v>0</v>
      </c>
      <c r="I114" s="25">
        <v>0</v>
      </c>
      <c r="J114" s="26">
        <f t="shared" si="17"/>
        <v>28000</v>
      </c>
      <c r="K114" s="28"/>
    </row>
    <row r="115" spans="1:11" ht="12.75">
      <c r="A115" s="29">
        <v>426311</v>
      </c>
      <c r="B115" s="44" t="s">
        <v>86</v>
      </c>
      <c r="C115" s="25">
        <v>80000</v>
      </c>
      <c r="D115" s="25">
        <v>34000</v>
      </c>
      <c r="E115" s="37">
        <v>0</v>
      </c>
      <c r="F115" s="25">
        <v>10000</v>
      </c>
      <c r="G115" s="25">
        <v>10000</v>
      </c>
      <c r="H115" s="37">
        <v>0</v>
      </c>
      <c r="I115" s="25">
        <v>0</v>
      </c>
      <c r="J115" s="26">
        <f t="shared" si="17"/>
        <v>134000</v>
      </c>
      <c r="K115" s="28"/>
    </row>
    <row r="116" spans="1:11" ht="12.75">
      <c r="A116" s="29">
        <v>426321</v>
      </c>
      <c r="B116" s="44" t="s">
        <v>87</v>
      </c>
      <c r="C116" s="25">
        <v>15000</v>
      </c>
      <c r="D116" s="25">
        <v>3000</v>
      </c>
      <c r="E116" s="37">
        <v>0</v>
      </c>
      <c r="F116" s="25">
        <v>5000</v>
      </c>
      <c r="G116" s="25">
        <v>3000</v>
      </c>
      <c r="H116" s="37">
        <v>0</v>
      </c>
      <c r="I116" s="25">
        <v>0</v>
      </c>
      <c r="J116" s="26">
        <f t="shared" si="17"/>
        <v>26000</v>
      </c>
      <c r="K116" s="28"/>
    </row>
    <row r="117" spans="1:11" ht="12.75">
      <c r="A117" s="29">
        <v>426411</v>
      </c>
      <c r="B117" s="44" t="s">
        <v>88</v>
      </c>
      <c r="C117" s="25">
        <v>100000</v>
      </c>
      <c r="D117" s="25">
        <v>25000</v>
      </c>
      <c r="E117" s="37">
        <v>0</v>
      </c>
      <c r="F117" s="25">
        <v>80000</v>
      </c>
      <c r="G117" s="25">
        <v>50000</v>
      </c>
      <c r="H117" s="37">
        <v>0</v>
      </c>
      <c r="I117" s="25">
        <v>0</v>
      </c>
      <c r="J117" s="26">
        <f t="shared" si="17"/>
        <v>255000</v>
      </c>
      <c r="K117" s="28"/>
    </row>
    <row r="118" spans="1:11" ht="12.75">
      <c r="A118" s="29">
        <v>426412</v>
      </c>
      <c r="B118" s="44" t="s">
        <v>89</v>
      </c>
      <c r="C118" s="25">
        <v>300000</v>
      </c>
      <c r="D118" s="25">
        <v>500000</v>
      </c>
      <c r="E118" s="37">
        <v>0</v>
      </c>
      <c r="F118" s="25">
        <v>150000</v>
      </c>
      <c r="G118" s="25">
        <v>150000</v>
      </c>
      <c r="H118" s="37">
        <v>0</v>
      </c>
      <c r="I118" s="25">
        <v>0</v>
      </c>
      <c r="J118" s="26">
        <f t="shared" si="17"/>
        <v>1100000</v>
      </c>
      <c r="K118" s="28"/>
    </row>
    <row r="119" spans="1:11" ht="12.75">
      <c r="A119" s="29">
        <v>426413</v>
      </c>
      <c r="B119" s="44" t="s">
        <v>90</v>
      </c>
      <c r="C119" s="25">
        <v>60000</v>
      </c>
      <c r="D119" s="37">
        <v>0</v>
      </c>
      <c r="E119" s="37">
        <v>0</v>
      </c>
      <c r="F119" s="25">
        <v>30000</v>
      </c>
      <c r="G119" s="25">
        <v>30000</v>
      </c>
      <c r="H119" s="37">
        <v>0</v>
      </c>
      <c r="I119" s="25">
        <v>0</v>
      </c>
      <c r="J119" s="26">
        <f t="shared" si="17"/>
        <v>120000</v>
      </c>
      <c r="K119" s="28"/>
    </row>
    <row r="120" spans="1:11" ht="12.75">
      <c r="A120" s="29">
        <v>426491</v>
      </c>
      <c r="B120" s="44" t="s">
        <v>91</v>
      </c>
      <c r="C120" s="25">
        <v>100000</v>
      </c>
      <c r="D120" s="37">
        <v>0</v>
      </c>
      <c r="E120" s="37">
        <v>0</v>
      </c>
      <c r="F120" s="25">
        <v>40000</v>
      </c>
      <c r="G120" s="25">
        <v>10000</v>
      </c>
      <c r="H120" s="37">
        <v>0</v>
      </c>
      <c r="I120" s="25">
        <v>0</v>
      </c>
      <c r="J120" s="26">
        <f t="shared" si="17"/>
        <v>150000</v>
      </c>
      <c r="K120" s="28"/>
    </row>
    <row r="121" spans="1:11" ht="12.75">
      <c r="A121" s="29">
        <v>426611</v>
      </c>
      <c r="B121" s="44" t="s">
        <v>92</v>
      </c>
      <c r="C121" s="25">
        <v>50000</v>
      </c>
      <c r="D121" s="25">
        <v>150000</v>
      </c>
      <c r="E121" s="37"/>
      <c r="F121" s="25">
        <v>60000</v>
      </c>
      <c r="G121" s="25">
        <v>45000</v>
      </c>
      <c r="H121" s="37">
        <v>20000</v>
      </c>
      <c r="I121" s="25">
        <v>0</v>
      </c>
      <c r="J121" s="26">
        <f t="shared" si="17"/>
        <v>325000</v>
      </c>
      <c r="K121" s="28"/>
    </row>
    <row r="122" spans="1:11" ht="12.75">
      <c r="A122" s="29">
        <v>426621</v>
      </c>
      <c r="B122" s="44" t="s">
        <v>93</v>
      </c>
      <c r="C122" s="25">
        <v>40000</v>
      </c>
      <c r="D122" s="37">
        <v>0</v>
      </c>
      <c r="E122" s="37">
        <v>0</v>
      </c>
      <c r="F122" s="25">
        <v>10000</v>
      </c>
      <c r="G122" s="25">
        <v>0</v>
      </c>
      <c r="H122" s="37">
        <v>0</v>
      </c>
      <c r="I122" s="25">
        <v>0</v>
      </c>
      <c r="J122" s="26">
        <f t="shared" si="17"/>
        <v>50000</v>
      </c>
      <c r="K122" s="28"/>
    </row>
    <row r="123" spans="1:11" ht="12.75">
      <c r="A123" s="29">
        <v>426631</v>
      </c>
      <c r="B123" s="44" t="s">
        <v>94</v>
      </c>
      <c r="C123" s="25">
        <v>60000</v>
      </c>
      <c r="D123" s="37">
        <v>0</v>
      </c>
      <c r="E123" s="37">
        <v>0</v>
      </c>
      <c r="F123" s="25">
        <v>10000</v>
      </c>
      <c r="G123" s="25">
        <v>0</v>
      </c>
      <c r="H123" s="37">
        <v>0</v>
      </c>
      <c r="I123" s="25">
        <v>0</v>
      </c>
      <c r="J123" s="26">
        <f t="shared" si="17"/>
        <v>70000</v>
      </c>
      <c r="K123" s="28"/>
    </row>
    <row r="124" spans="1:11" ht="12.75">
      <c r="A124" s="29">
        <v>426791</v>
      </c>
      <c r="B124" s="44" t="s">
        <v>95</v>
      </c>
      <c r="C124" s="25">
        <v>29000</v>
      </c>
      <c r="D124" s="37">
        <v>0</v>
      </c>
      <c r="E124" s="37">
        <v>0</v>
      </c>
      <c r="F124" s="25">
        <v>15000</v>
      </c>
      <c r="G124" s="25">
        <v>15000</v>
      </c>
      <c r="H124" s="37">
        <v>0</v>
      </c>
      <c r="I124" s="25">
        <v>0</v>
      </c>
      <c r="J124" s="26">
        <f t="shared" si="17"/>
        <v>59000</v>
      </c>
      <c r="K124" s="28"/>
    </row>
    <row r="125" spans="1:11" ht="12.75">
      <c r="A125" s="29">
        <v>426811</v>
      </c>
      <c r="B125" s="44" t="s">
        <v>96</v>
      </c>
      <c r="C125" s="25">
        <v>510000</v>
      </c>
      <c r="D125" s="25">
        <v>65000</v>
      </c>
      <c r="E125" s="37">
        <v>0</v>
      </c>
      <c r="F125" s="25">
        <v>46000</v>
      </c>
      <c r="G125" s="25">
        <v>20000</v>
      </c>
      <c r="H125" s="37">
        <v>0</v>
      </c>
      <c r="I125" s="25">
        <v>0</v>
      </c>
      <c r="J125" s="26">
        <f t="shared" si="17"/>
        <v>641000</v>
      </c>
      <c r="K125" s="28"/>
    </row>
    <row r="126" spans="1:11" ht="12.75">
      <c r="A126" s="29">
        <v>426812</v>
      </c>
      <c r="B126" s="44" t="s">
        <v>97</v>
      </c>
      <c r="C126" s="25">
        <v>140000</v>
      </c>
      <c r="D126" s="25">
        <v>35000</v>
      </c>
      <c r="E126" s="37">
        <v>0</v>
      </c>
      <c r="F126" s="25">
        <v>5000</v>
      </c>
      <c r="G126" s="25">
        <v>10000</v>
      </c>
      <c r="H126" s="37">
        <v>0</v>
      </c>
      <c r="I126" s="25">
        <v>0</v>
      </c>
      <c r="J126" s="26">
        <f t="shared" si="17"/>
        <v>190000</v>
      </c>
      <c r="K126" s="28"/>
    </row>
    <row r="127" spans="1:11" ht="12.75">
      <c r="A127" s="29">
        <v>426819</v>
      </c>
      <c r="B127" s="44" t="s">
        <v>98</v>
      </c>
      <c r="C127" s="25">
        <v>70000</v>
      </c>
      <c r="D127" s="37">
        <v>0</v>
      </c>
      <c r="E127" s="37">
        <v>0</v>
      </c>
      <c r="F127" s="25">
        <v>1000</v>
      </c>
      <c r="G127" s="25">
        <v>1000</v>
      </c>
      <c r="H127" s="37">
        <v>0</v>
      </c>
      <c r="I127" s="25">
        <v>0</v>
      </c>
      <c r="J127" s="26">
        <f t="shared" si="17"/>
        <v>72000</v>
      </c>
      <c r="K127" s="28"/>
    </row>
    <row r="128" spans="1:11" ht="12.75">
      <c r="A128" s="29">
        <v>426821</v>
      </c>
      <c r="B128" s="44" t="s">
        <v>198</v>
      </c>
      <c r="C128" s="25">
        <v>0</v>
      </c>
      <c r="D128" s="37">
        <v>0</v>
      </c>
      <c r="E128" s="25">
        <v>0</v>
      </c>
      <c r="F128" s="25">
        <v>0</v>
      </c>
      <c r="G128" s="25">
        <v>30000</v>
      </c>
      <c r="H128" s="25">
        <v>0</v>
      </c>
      <c r="I128" s="25">
        <v>0</v>
      </c>
      <c r="J128" s="26">
        <f t="shared" si="17"/>
        <v>30000</v>
      </c>
      <c r="K128" s="28"/>
    </row>
    <row r="129" spans="1:11" ht="12.75">
      <c r="A129" s="29">
        <v>426822</v>
      </c>
      <c r="B129" s="44" t="s">
        <v>99</v>
      </c>
      <c r="C129" s="25">
        <v>50000</v>
      </c>
      <c r="D129" s="37">
        <v>0</v>
      </c>
      <c r="E129" s="37">
        <v>0</v>
      </c>
      <c r="F129" s="25">
        <v>19000</v>
      </c>
      <c r="G129" s="25">
        <v>10000</v>
      </c>
      <c r="H129" s="37">
        <v>0</v>
      </c>
      <c r="I129" s="25">
        <v>0</v>
      </c>
      <c r="J129" s="26">
        <f t="shared" si="17"/>
        <v>79000</v>
      </c>
      <c r="K129" s="28"/>
    </row>
    <row r="130" spans="1:11" ht="12.75">
      <c r="A130" s="29">
        <v>426823</v>
      </c>
      <c r="B130" s="44" t="s">
        <v>100</v>
      </c>
      <c r="C130" s="25">
        <v>3300000</v>
      </c>
      <c r="D130" s="37">
        <v>0</v>
      </c>
      <c r="E130" s="37">
        <v>0</v>
      </c>
      <c r="F130" s="25">
        <v>1300000</v>
      </c>
      <c r="G130" s="25">
        <v>5000</v>
      </c>
      <c r="H130" s="37">
        <v>0</v>
      </c>
      <c r="I130" s="25">
        <v>0</v>
      </c>
      <c r="J130" s="26">
        <f t="shared" si="17"/>
        <v>4605000</v>
      </c>
      <c r="K130" s="28"/>
    </row>
    <row r="131" spans="1:11" ht="12.75">
      <c r="A131" s="29">
        <v>426829</v>
      </c>
      <c r="B131" s="44" t="s">
        <v>193</v>
      </c>
      <c r="C131" s="37">
        <v>100000</v>
      </c>
      <c r="D131" s="37">
        <v>0</v>
      </c>
      <c r="E131" s="37">
        <v>0</v>
      </c>
      <c r="F131" s="25">
        <v>100000</v>
      </c>
      <c r="G131" s="37">
        <v>0</v>
      </c>
      <c r="H131" s="37">
        <v>0</v>
      </c>
      <c r="I131" s="37">
        <v>0</v>
      </c>
      <c r="J131" s="26">
        <f t="shared" si="17"/>
        <v>200000</v>
      </c>
      <c r="K131" s="28"/>
    </row>
    <row r="132" spans="1:11" ht="12.75">
      <c r="A132" s="29">
        <v>426911</v>
      </c>
      <c r="B132" s="44" t="s">
        <v>101</v>
      </c>
      <c r="C132" s="25">
        <v>400000</v>
      </c>
      <c r="D132" s="25">
        <v>19000</v>
      </c>
      <c r="E132" s="37">
        <v>0</v>
      </c>
      <c r="F132" s="25">
        <v>110000</v>
      </c>
      <c r="G132" s="25">
        <v>100000</v>
      </c>
      <c r="H132" s="37">
        <v>0</v>
      </c>
      <c r="I132" s="37">
        <v>0</v>
      </c>
      <c r="J132" s="26">
        <f t="shared" si="17"/>
        <v>629000</v>
      </c>
      <c r="K132" s="28"/>
    </row>
    <row r="133" spans="1:11" ht="12.75">
      <c r="A133" s="29">
        <v>426913</v>
      </c>
      <c r="B133" s="44" t="s">
        <v>102</v>
      </c>
      <c r="C133" s="25">
        <v>200000</v>
      </c>
      <c r="D133" s="25">
        <v>35000</v>
      </c>
      <c r="E133" s="37">
        <v>0</v>
      </c>
      <c r="F133" s="69">
        <v>20000</v>
      </c>
      <c r="G133" s="25">
        <v>150000</v>
      </c>
      <c r="H133" s="37">
        <v>0</v>
      </c>
      <c r="I133" s="37">
        <v>0</v>
      </c>
      <c r="J133" s="26">
        <f t="shared" si="17"/>
        <v>405000</v>
      </c>
      <c r="K133" s="28"/>
    </row>
    <row r="134" spans="1:11" ht="12.75">
      <c r="A134" s="29">
        <v>426919</v>
      </c>
      <c r="B134" s="44" t="s">
        <v>103</v>
      </c>
      <c r="C134" s="25">
        <v>44000</v>
      </c>
      <c r="D134" s="37">
        <v>0</v>
      </c>
      <c r="E134" s="37">
        <v>0</v>
      </c>
      <c r="F134" s="69">
        <v>20000</v>
      </c>
      <c r="G134" s="25">
        <v>61000</v>
      </c>
      <c r="H134" s="37">
        <v>0</v>
      </c>
      <c r="I134" s="25">
        <v>0</v>
      </c>
      <c r="J134" s="26">
        <f t="shared" si="17"/>
        <v>125000</v>
      </c>
      <c r="K134" s="28"/>
    </row>
    <row r="135" spans="1:11" ht="12.75">
      <c r="A135" s="29"/>
      <c r="B135" s="24" t="s">
        <v>123</v>
      </c>
      <c r="C135" s="26">
        <f>SUM(C136:C137)</f>
        <v>0</v>
      </c>
      <c r="D135" s="26">
        <f aca="true" t="shared" si="18" ref="D135:J135">SUM(D136:D137)</f>
        <v>0</v>
      </c>
      <c r="E135" s="40">
        <f t="shared" si="18"/>
        <v>0</v>
      </c>
      <c r="F135" s="26">
        <f t="shared" si="18"/>
        <v>35000</v>
      </c>
      <c r="G135" s="26">
        <f t="shared" si="18"/>
        <v>6000</v>
      </c>
      <c r="H135" s="40">
        <f t="shared" si="18"/>
        <v>0</v>
      </c>
      <c r="I135" s="26">
        <f t="shared" si="18"/>
        <v>0</v>
      </c>
      <c r="J135" s="26">
        <f t="shared" si="18"/>
        <v>41000</v>
      </c>
      <c r="K135" s="28"/>
    </row>
    <row r="136" spans="1:11" ht="12.75">
      <c r="A136" s="29">
        <v>441211</v>
      </c>
      <c r="B136" s="44" t="s">
        <v>124</v>
      </c>
      <c r="C136" s="25">
        <v>0</v>
      </c>
      <c r="D136" s="25">
        <v>0</v>
      </c>
      <c r="E136" s="37">
        <v>0</v>
      </c>
      <c r="F136" s="69">
        <v>20000</v>
      </c>
      <c r="G136" s="25">
        <v>5000</v>
      </c>
      <c r="H136" s="37">
        <v>0</v>
      </c>
      <c r="I136" s="25">
        <v>0</v>
      </c>
      <c r="J136" s="26">
        <f>SUM(C136:I136)</f>
        <v>25000</v>
      </c>
      <c r="K136" s="28"/>
    </row>
    <row r="137" spans="1:11" ht="12.75">
      <c r="A137" s="29">
        <v>444211</v>
      </c>
      <c r="B137" s="44" t="s">
        <v>104</v>
      </c>
      <c r="C137" s="25">
        <v>0</v>
      </c>
      <c r="D137" s="25">
        <v>0</v>
      </c>
      <c r="E137" s="37">
        <v>0</v>
      </c>
      <c r="F137" s="69">
        <v>15000</v>
      </c>
      <c r="G137" s="25">
        <v>1000</v>
      </c>
      <c r="H137" s="37">
        <v>0</v>
      </c>
      <c r="I137" s="25">
        <v>0</v>
      </c>
      <c r="J137" s="26">
        <f>SUM(C137:I137)</f>
        <v>16000</v>
      </c>
      <c r="K137" s="28"/>
    </row>
    <row r="138" spans="1:11" ht="12.75">
      <c r="A138" s="29"/>
      <c r="B138" s="24" t="s">
        <v>143</v>
      </c>
      <c r="C138" s="26">
        <f>SUM(C140:C140)</f>
        <v>0</v>
      </c>
      <c r="D138" s="26">
        <f aca="true" t="shared" si="19" ref="D138:J138">SUM(D139:D140)</f>
        <v>295000</v>
      </c>
      <c r="E138" s="26">
        <f t="shared" si="19"/>
        <v>0</v>
      </c>
      <c r="F138" s="26">
        <f t="shared" si="19"/>
        <v>0</v>
      </c>
      <c r="G138" s="26">
        <f t="shared" si="19"/>
        <v>0</v>
      </c>
      <c r="H138" s="26">
        <f t="shared" si="19"/>
        <v>0</v>
      </c>
      <c r="I138" s="26">
        <f t="shared" si="19"/>
        <v>0</v>
      </c>
      <c r="J138" s="26">
        <f t="shared" si="19"/>
        <v>295000</v>
      </c>
      <c r="K138" s="28"/>
    </row>
    <row r="139" spans="1:11" ht="12.75">
      <c r="A139" s="29">
        <v>472718</v>
      </c>
      <c r="B139" s="44" t="s">
        <v>45</v>
      </c>
      <c r="C139" s="25">
        <v>0</v>
      </c>
      <c r="D139" s="25">
        <v>260000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26">
        <f>SUM(C139:I139)</f>
        <v>260000</v>
      </c>
      <c r="K139" s="28"/>
    </row>
    <row r="140" spans="1:11" ht="12.75">
      <c r="A140" s="29">
        <v>472719</v>
      </c>
      <c r="B140" s="44" t="s">
        <v>105</v>
      </c>
      <c r="C140" s="25">
        <v>0</v>
      </c>
      <c r="D140" s="25">
        <v>35000</v>
      </c>
      <c r="E140" s="37">
        <v>0</v>
      </c>
      <c r="F140" s="25">
        <v>0</v>
      </c>
      <c r="G140" s="25">
        <v>0</v>
      </c>
      <c r="H140" s="37">
        <v>0</v>
      </c>
      <c r="I140" s="25">
        <v>0</v>
      </c>
      <c r="J140" s="26">
        <f>SUM(C140:I140)</f>
        <v>35000</v>
      </c>
      <c r="K140" s="28"/>
    </row>
    <row r="141" spans="1:11" ht="12.75">
      <c r="A141" s="29"/>
      <c r="B141" s="24" t="s">
        <v>119</v>
      </c>
      <c r="C141" s="26">
        <f>SUM(C142:C146)</f>
        <v>35000</v>
      </c>
      <c r="D141" s="26">
        <f>SUM(D142:D146)</f>
        <v>12000</v>
      </c>
      <c r="E141" s="26">
        <f>SUM(E142:E146)</f>
        <v>0</v>
      </c>
      <c r="F141" s="26">
        <f>SUM(F142:F146)</f>
        <v>46000</v>
      </c>
      <c r="G141" s="26">
        <f>SUM(G142:G146)</f>
        <v>26000</v>
      </c>
      <c r="H141" s="26">
        <f>SUM(H143:H146)</f>
        <v>0</v>
      </c>
      <c r="I141" s="26">
        <f>SUM(I143:I146)</f>
        <v>0</v>
      </c>
      <c r="J141" s="26">
        <f>SUM(J142:J146)</f>
        <v>119000</v>
      </c>
      <c r="K141" s="28"/>
    </row>
    <row r="142" spans="1:11" ht="12.75">
      <c r="A142" s="29">
        <v>482121</v>
      </c>
      <c r="B142" s="44" t="s">
        <v>191</v>
      </c>
      <c r="C142" s="37">
        <v>0</v>
      </c>
      <c r="D142" s="37">
        <v>0</v>
      </c>
      <c r="E142" s="37">
        <v>0</v>
      </c>
      <c r="F142" s="37">
        <v>0</v>
      </c>
      <c r="G142" s="25">
        <v>1000</v>
      </c>
      <c r="H142" s="37">
        <v>0</v>
      </c>
      <c r="I142" s="37">
        <v>0</v>
      </c>
      <c r="J142" s="26">
        <f aca="true" t="shared" si="20" ref="J142:J148">SUM(C142:I142)</f>
        <v>1000</v>
      </c>
      <c r="K142" s="28"/>
    </row>
    <row r="143" spans="1:11" ht="12.75">
      <c r="A143" s="29">
        <v>482131</v>
      </c>
      <c r="B143" s="44" t="s">
        <v>106</v>
      </c>
      <c r="C143" s="25">
        <v>25000</v>
      </c>
      <c r="D143" s="25">
        <v>12000</v>
      </c>
      <c r="E143" s="37">
        <v>0</v>
      </c>
      <c r="F143" s="25">
        <v>15000</v>
      </c>
      <c r="G143" s="25">
        <v>10000</v>
      </c>
      <c r="H143" s="37">
        <v>0</v>
      </c>
      <c r="I143" s="25">
        <v>0</v>
      </c>
      <c r="J143" s="26">
        <f t="shared" si="20"/>
        <v>62000</v>
      </c>
      <c r="K143" s="28"/>
    </row>
    <row r="144" spans="1:11" ht="12.75">
      <c r="A144" s="29">
        <v>482211</v>
      </c>
      <c r="B144" s="44" t="s">
        <v>107</v>
      </c>
      <c r="C144" s="25">
        <v>10000</v>
      </c>
      <c r="D144" s="37">
        <v>0</v>
      </c>
      <c r="E144" s="37">
        <v>0</v>
      </c>
      <c r="F144" s="25">
        <v>6000</v>
      </c>
      <c r="G144" s="25">
        <v>10000</v>
      </c>
      <c r="H144" s="37">
        <v>0</v>
      </c>
      <c r="I144" s="25">
        <v>0</v>
      </c>
      <c r="J144" s="26">
        <f t="shared" si="20"/>
        <v>26000</v>
      </c>
      <c r="K144" s="28"/>
    </row>
    <row r="145" spans="1:11" ht="12.75">
      <c r="A145" s="29">
        <v>482251</v>
      </c>
      <c r="B145" s="44" t="s">
        <v>184</v>
      </c>
      <c r="C145" s="25">
        <v>0</v>
      </c>
      <c r="D145" s="37">
        <v>0</v>
      </c>
      <c r="E145" s="25">
        <v>0</v>
      </c>
      <c r="F145" s="25">
        <v>25000</v>
      </c>
      <c r="G145" s="25">
        <v>0</v>
      </c>
      <c r="H145" s="25">
        <v>0</v>
      </c>
      <c r="I145" s="25">
        <v>0</v>
      </c>
      <c r="J145" s="26">
        <f t="shared" si="20"/>
        <v>25000</v>
      </c>
      <c r="K145" s="28"/>
    </row>
    <row r="146" spans="1:11" ht="12.75">
      <c r="A146" s="29">
        <v>482191</v>
      </c>
      <c r="B146" s="44" t="s">
        <v>176</v>
      </c>
      <c r="C146" s="25">
        <v>0</v>
      </c>
      <c r="D146" s="37">
        <v>0</v>
      </c>
      <c r="E146" s="37">
        <v>0</v>
      </c>
      <c r="F146" s="25">
        <v>0</v>
      </c>
      <c r="G146" s="25">
        <v>5000</v>
      </c>
      <c r="H146" s="37">
        <v>0</v>
      </c>
      <c r="I146" s="25">
        <v>0</v>
      </c>
      <c r="J146" s="26">
        <f t="shared" si="20"/>
        <v>5000</v>
      </c>
      <c r="K146" s="28"/>
    </row>
    <row r="147" spans="1:11" ht="12.75">
      <c r="A147" s="29"/>
      <c r="B147" s="24" t="s">
        <v>142</v>
      </c>
      <c r="C147" s="26">
        <f>SUM(C148:C148)</f>
        <v>0</v>
      </c>
      <c r="D147" s="26">
        <f aca="true" t="shared" si="21" ref="D147:I147">SUM(D148:D148)</f>
        <v>1000</v>
      </c>
      <c r="E147" s="40">
        <f t="shared" si="21"/>
        <v>0</v>
      </c>
      <c r="F147" s="25">
        <f t="shared" si="21"/>
        <v>1000</v>
      </c>
      <c r="G147" s="25">
        <f t="shared" si="21"/>
        <v>0</v>
      </c>
      <c r="H147" s="40">
        <f t="shared" si="21"/>
        <v>0</v>
      </c>
      <c r="I147" s="26">
        <f t="shared" si="21"/>
        <v>0</v>
      </c>
      <c r="J147" s="26">
        <f t="shared" si="20"/>
        <v>2000</v>
      </c>
      <c r="K147" s="28"/>
    </row>
    <row r="148" spans="1:11" ht="12.75">
      <c r="A148" s="29">
        <v>483111</v>
      </c>
      <c r="B148" s="44" t="s">
        <v>108</v>
      </c>
      <c r="C148" s="25">
        <v>0</v>
      </c>
      <c r="D148" s="25">
        <v>1000</v>
      </c>
      <c r="E148" s="37">
        <v>0</v>
      </c>
      <c r="F148" s="25">
        <v>1000</v>
      </c>
      <c r="G148" s="25">
        <v>0</v>
      </c>
      <c r="H148" s="37">
        <v>0</v>
      </c>
      <c r="I148" s="25">
        <v>0</v>
      </c>
      <c r="J148" s="26">
        <f t="shared" si="20"/>
        <v>2000</v>
      </c>
      <c r="K148" s="28"/>
    </row>
    <row r="149" spans="1:11" ht="12.75">
      <c r="A149" s="29"/>
      <c r="B149" s="24" t="s">
        <v>117</v>
      </c>
      <c r="C149" s="26">
        <f>SUM(C150:C164)</f>
        <v>97000</v>
      </c>
      <c r="D149" s="26">
        <f>SUM(D150:D164)</f>
        <v>1000</v>
      </c>
      <c r="E149" s="26">
        <f>SUM(E150:E164)</f>
        <v>0</v>
      </c>
      <c r="F149" s="26">
        <f>SUM(F150:F164)</f>
        <v>505000</v>
      </c>
      <c r="G149" s="26">
        <f>SUM(G150:G164)</f>
        <v>2724000</v>
      </c>
      <c r="H149" s="40">
        <f>SUM(H151:H164)</f>
        <v>0</v>
      </c>
      <c r="I149" s="26">
        <f>SUM(I151:I164)</f>
        <v>0</v>
      </c>
      <c r="J149" s="26">
        <f>SUM(J150:J164)</f>
        <v>3327000</v>
      </c>
      <c r="K149" s="28"/>
    </row>
    <row r="150" spans="1:11" ht="12.75">
      <c r="A150" s="29">
        <v>511323</v>
      </c>
      <c r="B150" s="45" t="s">
        <v>178</v>
      </c>
      <c r="C150" s="38">
        <v>0</v>
      </c>
      <c r="D150" s="25">
        <v>1000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26">
        <f aca="true" t="shared" si="22" ref="J150:J164">SUM(C150:I150)</f>
        <v>1000</v>
      </c>
      <c r="K150" s="28"/>
    </row>
    <row r="151" spans="1:11" ht="12.75">
      <c r="A151" s="29">
        <v>511411</v>
      </c>
      <c r="B151" s="45" t="s">
        <v>196</v>
      </c>
      <c r="C151" s="38">
        <v>1000</v>
      </c>
      <c r="D151" s="37">
        <v>0</v>
      </c>
      <c r="E151" s="38">
        <v>0</v>
      </c>
      <c r="F151" s="38">
        <v>370000</v>
      </c>
      <c r="G151" s="38">
        <v>0</v>
      </c>
      <c r="H151" s="38">
        <v>0</v>
      </c>
      <c r="I151" s="38">
        <v>0</v>
      </c>
      <c r="J151" s="26">
        <f t="shared" si="22"/>
        <v>371000</v>
      </c>
      <c r="K151" s="28"/>
    </row>
    <row r="152" spans="1:11" ht="12.75">
      <c r="A152" s="29">
        <v>512211</v>
      </c>
      <c r="B152" s="45" t="s">
        <v>165</v>
      </c>
      <c r="C152" s="38">
        <v>0</v>
      </c>
      <c r="D152" s="37">
        <v>0</v>
      </c>
      <c r="E152" s="38">
        <v>0</v>
      </c>
      <c r="F152" s="38">
        <v>0</v>
      </c>
      <c r="G152" s="38">
        <v>50000</v>
      </c>
      <c r="H152" s="38">
        <v>0</v>
      </c>
      <c r="I152" s="38">
        <v>0</v>
      </c>
      <c r="J152" s="26">
        <f t="shared" si="22"/>
        <v>50000</v>
      </c>
      <c r="K152" s="28"/>
    </row>
    <row r="153" spans="1:11" ht="12.75">
      <c r="A153" s="29">
        <v>512212</v>
      </c>
      <c r="B153" s="45" t="s">
        <v>199</v>
      </c>
      <c r="C153" s="38">
        <v>0</v>
      </c>
      <c r="D153" s="37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26">
        <f t="shared" si="22"/>
        <v>0</v>
      </c>
      <c r="K153" s="28"/>
    </row>
    <row r="154" spans="1:11" ht="12.75">
      <c r="A154" s="29">
        <v>512221</v>
      </c>
      <c r="B154" s="45" t="s">
        <v>201</v>
      </c>
      <c r="C154" s="38">
        <v>46000</v>
      </c>
      <c r="D154" s="38">
        <v>0</v>
      </c>
      <c r="E154" s="38">
        <v>0</v>
      </c>
      <c r="F154" s="38">
        <v>46000</v>
      </c>
      <c r="G154" s="38">
        <v>0</v>
      </c>
      <c r="H154" s="38">
        <v>0</v>
      </c>
      <c r="I154" s="38">
        <v>0</v>
      </c>
      <c r="J154" s="26">
        <f t="shared" si="22"/>
        <v>92000</v>
      </c>
      <c r="K154" s="28"/>
    </row>
    <row r="155" spans="1:11" ht="12.75">
      <c r="A155" s="29">
        <v>512222</v>
      </c>
      <c r="B155" s="45" t="s">
        <v>183</v>
      </c>
      <c r="C155" s="38">
        <v>0</v>
      </c>
      <c r="D155" s="37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26">
        <f t="shared" si="22"/>
        <v>0</v>
      </c>
      <c r="K155" s="28"/>
    </row>
    <row r="156" spans="1:11" ht="12.75">
      <c r="A156" s="29">
        <v>512241</v>
      </c>
      <c r="B156" s="45" t="s">
        <v>170</v>
      </c>
      <c r="C156" s="38">
        <v>0</v>
      </c>
      <c r="D156" s="37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26">
        <f>SUM(C156:I156)</f>
        <v>0</v>
      </c>
      <c r="K156" s="28"/>
    </row>
    <row r="157" spans="1:11" ht="12.75">
      <c r="A157" s="29">
        <v>512252</v>
      </c>
      <c r="B157" s="45" t="s">
        <v>200</v>
      </c>
      <c r="C157" s="38">
        <v>0</v>
      </c>
      <c r="D157" s="37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26">
        <f t="shared" si="22"/>
        <v>0</v>
      </c>
      <c r="K157" s="28"/>
    </row>
    <row r="158" spans="1:11" ht="12.75">
      <c r="A158" s="29">
        <v>512311</v>
      </c>
      <c r="B158" s="45" t="s">
        <v>131</v>
      </c>
      <c r="C158" s="38">
        <v>0</v>
      </c>
      <c r="D158" s="37">
        <v>0</v>
      </c>
      <c r="E158" s="38">
        <v>0</v>
      </c>
      <c r="F158" s="38">
        <v>0</v>
      </c>
      <c r="G158" s="38">
        <v>600000</v>
      </c>
      <c r="H158" s="38">
        <v>0</v>
      </c>
      <c r="I158" s="38">
        <v>0</v>
      </c>
      <c r="J158" s="26">
        <f>SUM(C158:I158)</f>
        <v>600000</v>
      </c>
      <c r="K158" s="28"/>
    </row>
    <row r="159" spans="1:11" ht="12.75">
      <c r="A159" s="29">
        <v>512611</v>
      </c>
      <c r="B159" s="45" t="s">
        <v>109</v>
      </c>
      <c r="C159" s="38">
        <v>0</v>
      </c>
      <c r="D159" s="37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26">
        <f t="shared" si="22"/>
        <v>0</v>
      </c>
      <c r="K159" s="28"/>
    </row>
    <row r="160" spans="1:11" ht="12.75">
      <c r="A160" s="29">
        <v>512641</v>
      </c>
      <c r="B160" s="45" t="s">
        <v>188</v>
      </c>
      <c r="C160" s="38">
        <v>0</v>
      </c>
      <c r="D160" s="37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26">
        <f t="shared" si="22"/>
        <v>0</v>
      </c>
      <c r="K160" s="28"/>
    </row>
    <row r="161" spans="1:11" ht="12.75">
      <c r="A161" s="29">
        <v>512921</v>
      </c>
      <c r="B161" s="45" t="s">
        <v>169</v>
      </c>
      <c r="C161" s="38">
        <v>0</v>
      </c>
      <c r="D161" s="37">
        <v>0</v>
      </c>
      <c r="E161" s="38">
        <v>0</v>
      </c>
      <c r="F161" s="38">
        <v>0</v>
      </c>
      <c r="G161" s="38">
        <v>50000</v>
      </c>
      <c r="H161" s="38">
        <v>0</v>
      </c>
      <c r="I161" s="38">
        <v>0</v>
      </c>
      <c r="J161" s="26">
        <f t="shared" si="22"/>
        <v>50000</v>
      </c>
      <c r="K161" s="28"/>
    </row>
    <row r="162" spans="1:11" ht="12.75">
      <c r="A162" s="29">
        <v>514115</v>
      </c>
      <c r="B162" s="45" t="s">
        <v>202</v>
      </c>
      <c r="C162" s="38">
        <v>0</v>
      </c>
      <c r="D162" s="38">
        <v>0</v>
      </c>
      <c r="E162" s="38">
        <v>0</v>
      </c>
      <c r="F162" s="38">
        <v>0</v>
      </c>
      <c r="G162" s="38">
        <v>26000</v>
      </c>
      <c r="H162" s="38">
        <v>0</v>
      </c>
      <c r="I162" s="38">
        <v>0</v>
      </c>
      <c r="J162" s="26">
        <f t="shared" si="22"/>
        <v>26000</v>
      </c>
      <c r="K162" s="28"/>
    </row>
    <row r="163" spans="1:11" ht="12.75">
      <c r="A163" s="29">
        <v>515121</v>
      </c>
      <c r="B163" s="45" t="s">
        <v>110</v>
      </c>
      <c r="C163" s="38">
        <v>50000</v>
      </c>
      <c r="D163" s="37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26">
        <f t="shared" si="22"/>
        <v>50000</v>
      </c>
      <c r="K163" s="28"/>
    </row>
    <row r="164" spans="1:11" ht="12.75">
      <c r="A164" s="29">
        <v>522111</v>
      </c>
      <c r="B164" s="45" t="s">
        <v>111</v>
      </c>
      <c r="C164" s="38">
        <v>0</v>
      </c>
      <c r="D164" s="37">
        <v>0</v>
      </c>
      <c r="E164" s="38">
        <v>0</v>
      </c>
      <c r="F164" s="38">
        <v>89000</v>
      </c>
      <c r="G164" s="38">
        <v>1998000</v>
      </c>
      <c r="H164" s="38">
        <v>0</v>
      </c>
      <c r="I164" s="38">
        <v>0</v>
      </c>
      <c r="J164" s="26">
        <f t="shared" si="22"/>
        <v>2087000</v>
      </c>
      <c r="K164" s="28"/>
    </row>
    <row r="165" spans="1:11" ht="12.75">
      <c r="A165" s="30"/>
      <c r="B165" s="26" t="s">
        <v>160</v>
      </c>
      <c r="C165" s="46">
        <f aca="true" t="shared" si="23" ref="C165:J165">+SUM(C9:C9)+SUM(C11:C12)+SUM(C14:C14)+SUM(C16:C19)+SUM(C21:C21)+SUM(C23:C23)+SUM(C25:C43)+SUM(C45:C55)+SUM(C57:C75)+SUM(C77:C86)+SUM(C88:C109)+SUM(C111:C134)+SUM(C136:C137)+SUM(C139:C140)+SUM(C142:C146)+SUM(C148:C148)+SUM(C150:C164)</f>
        <v>85891000</v>
      </c>
      <c r="D165" s="46">
        <f t="shared" si="23"/>
        <v>6400000</v>
      </c>
      <c r="E165" s="46">
        <f t="shared" si="23"/>
        <v>0</v>
      </c>
      <c r="F165" s="46">
        <f t="shared" si="23"/>
        <v>4850000</v>
      </c>
      <c r="G165" s="46">
        <f t="shared" si="23"/>
        <v>6111000</v>
      </c>
      <c r="H165" s="46">
        <f t="shared" si="23"/>
        <v>3570000</v>
      </c>
      <c r="I165" s="46">
        <f t="shared" si="23"/>
        <v>0</v>
      </c>
      <c r="J165" s="46">
        <f t="shared" si="23"/>
        <v>106822000</v>
      </c>
      <c r="K165" s="28"/>
    </row>
    <row r="166" spans="1:11" ht="12.75">
      <c r="A166" s="28"/>
      <c r="B166" s="15"/>
      <c r="C166" s="38"/>
      <c r="D166" s="14"/>
      <c r="E166" s="15"/>
      <c r="F166" s="15"/>
      <c r="G166" s="15"/>
      <c r="H166" s="15"/>
      <c r="I166" s="15"/>
      <c r="J166" s="15"/>
      <c r="K166" s="28"/>
    </row>
    <row r="167" spans="1:11" ht="12.75">
      <c r="A167" s="28"/>
      <c r="B167" s="7" t="s">
        <v>159</v>
      </c>
      <c r="C167" s="26"/>
      <c r="D167" s="7"/>
      <c r="E167" s="7"/>
      <c r="F167" s="39"/>
      <c r="G167" s="7"/>
      <c r="H167" s="7"/>
      <c r="I167" s="7"/>
      <c r="J167" s="7"/>
      <c r="K167" s="28"/>
    </row>
    <row r="168" spans="1:11" ht="12.75">
      <c r="A168" s="28"/>
      <c r="B168" s="15"/>
      <c r="C168" s="25"/>
      <c r="D168" s="15"/>
      <c r="E168" s="15"/>
      <c r="F168" s="15"/>
      <c r="G168" s="15"/>
      <c r="H168" s="15"/>
      <c r="I168" s="15"/>
      <c r="J168" s="15"/>
      <c r="K168" s="28"/>
    </row>
    <row r="169" spans="1:11" ht="12.75">
      <c r="A169" s="28"/>
      <c r="B169" s="15" t="s">
        <v>166</v>
      </c>
      <c r="C169" s="25"/>
      <c r="D169" s="15" t="s">
        <v>167</v>
      </c>
      <c r="E169" s="15"/>
      <c r="F169" s="15"/>
      <c r="G169" s="15"/>
      <c r="H169" s="15" t="s">
        <v>185</v>
      </c>
      <c r="I169" s="15"/>
      <c r="J169" s="15"/>
      <c r="K169" s="28"/>
    </row>
    <row r="170" spans="1:11" ht="12.75">
      <c r="A170" s="28"/>
      <c r="B170" s="15"/>
      <c r="C170" s="26"/>
      <c r="D170" s="15"/>
      <c r="E170" s="15"/>
      <c r="F170" s="15"/>
      <c r="G170" s="15"/>
      <c r="H170" s="15"/>
      <c r="I170" s="15"/>
      <c r="J170" s="15"/>
      <c r="K170" s="28"/>
    </row>
    <row r="171" spans="1:11" ht="12.75">
      <c r="A171" s="28"/>
      <c r="B171" s="15"/>
      <c r="C171" s="15"/>
      <c r="D171" s="15"/>
      <c r="E171" s="15"/>
      <c r="F171" s="15"/>
      <c r="G171" s="15"/>
      <c r="H171" s="15"/>
      <c r="I171" s="15"/>
      <c r="J171" s="15"/>
      <c r="K171" s="28"/>
    </row>
    <row r="172" spans="1:11" ht="12.75">
      <c r="A172" s="28"/>
      <c r="B172" s="15"/>
      <c r="C172" s="15"/>
      <c r="D172" s="15"/>
      <c r="E172" s="15"/>
      <c r="F172" s="15"/>
      <c r="G172" s="15"/>
      <c r="H172" s="15"/>
      <c r="I172" s="15"/>
      <c r="J172" s="15"/>
      <c r="K172" s="28"/>
    </row>
    <row r="173" spans="1:11" ht="12.75">
      <c r="A173" s="28"/>
      <c r="B173" s="28"/>
      <c r="C173" s="28"/>
      <c r="D173" s="28"/>
      <c r="E173" s="28"/>
      <c r="F173" s="28"/>
      <c r="G173" s="28"/>
      <c r="H173" s="28"/>
      <c r="I173" s="28" t="s">
        <v>164</v>
      </c>
      <c r="J173" s="28"/>
      <c r="K173" s="28"/>
    </row>
    <row r="174" spans="1:1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1:1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1:1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1:1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1:1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3:9" ht="12.75">
      <c r="C256" s="28"/>
      <c r="D256" s="28"/>
      <c r="E256" s="28"/>
      <c r="F256" s="28"/>
      <c r="G256" s="28"/>
      <c r="H256" s="28"/>
      <c r="I256" s="28"/>
    </row>
    <row r="257" spans="3:9" ht="12.75">
      <c r="C257" s="28"/>
      <c r="D257" s="28"/>
      <c r="E257" s="28"/>
      <c r="F257" s="28"/>
      <c r="G257" s="28"/>
      <c r="H257" s="28"/>
      <c r="I257" s="28"/>
    </row>
    <row r="258" spans="3:9" ht="12.75">
      <c r="C258" s="28"/>
      <c r="D258" s="28"/>
      <c r="E258" s="28"/>
      <c r="F258" s="28"/>
      <c r="G258" s="28"/>
      <c r="H258" s="28"/>
      <c r="I258" s="28"/>
    </row>
    <row r="259" spans="3:9" ht="12.75">
      <c r="C259" s="28"/>
      <c r="D259" s="28"/>
      <c r="E259" s="28"/>
      <c r="F259" s="28"/>
      <c r="G259" s="28"/>
      <c r="H259" s="28"/>
      <c r="I259" s="28"/>
    </row>
    <row r="260" spans="3:9" ht="12.75">
      <c r="C260" s="28"/>
      <c r="D260" s="28"/>
      <c r="E260" s="28"/>
      <c r="F260" s="28"/>
      <c r="G260" s="28"/>
      <c r="H260" s="28"/>
      <c r="I260" s="28"/>
    </row>
    <row r="261" spans="3:9" ht="12.75">
      <c r="C261" s="28"/>
      <c r="D261" s="28"/>
      <c r="E261" s="28"/>
      <c r="F261" s="28"/>
      <c r="G261" s="28"/>
      <c r="H261" s="28"/>
      <c r="I261" s="28"/>
    </row>
    <row r="262" spans="3:9" ht="12.75">
      <c r="C262" s="28"/>
      <c r="D262" s="28"/>
      <c r="E262" s="28"/>
      <c r="F262" s="28"/>
      <c r="G262" s="28"/>
      <c r="H262" s="28"/>
      <c r="I262" s="28"/>
    </row>
    <row r="263" spans="3:9" ht="12.75">
      <c r="C263" s="28"/>
      <c r="D263" s="28"/>
      <c r="E263" s="28"/>
      <c r="F263" s="28"/>
      <c r="G263" s="28"/>
      <c r="H263" s="28"/>
      <c r="I263" s="28"/>
    </row>
    <row r="264" spans="3:9" ht="12.75">
      <c r="C264" s="28"/>
      <c r="D264" s="28"/>
      <c r="E264" s="28"/>
      <c r="F264" s="28"/>
      <c r="G264" s="28"/>
      <c r="H264" s="28"/>
      <c r="I264" s="28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</sheetData>
  <sheetProtection/>
  <mergeCells count="10">
    <mergeCell ref="E4:E7"/>
    <mergeCell ref="F4:G5"/>
    <mergeCell ref="I4:I7"/>
    <mergeCell ref="J4:J7"/>
    <mergeCell ref="G6:G7"/>
    <mergeCell ref="A4:A7"/>
    <mergeCell ref="B4:B7"/>
    <mergeCell ref="C4:D5"/>
    <mergeCell ref="C6:C7"/>
    <mergeCell ref="D6:D7"/>
  </mergeCells>
  <printOptions gridLines="1"/>
  <pageMargins left="0.75" right="0.75" top="1" bottom="1" header="0.5" footer="0.5"/>
  <pageSetup fitToHeight="0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20" zoomScaleNormal="120" zoomScalePageLayoutView="0" workbookViewId="0" topLeftCell="A1">
      <selection activeCell="D47" sqref="D47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28.8515625" style="0" customWidth="1"/>
    <col min="4" max="4" width="12.00390625" style="0" customWidth="1"/>
    <col min="5" max="5" width="10.57421875" style="0" customWidth="1"/>
    <col min="6" max="6" width="9.8515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2.140625" style="0" customWidth="1"/>
    <col min="11" max="11" width="13.57421875" style="0" customWidth="1"/>
  </cols>
  <sheetData>
    <row r="1" ht="12.75">
      <c r="C1" t="s">
        <v>0</v>
      </c>
    </row>
    <row r="2" spans="3:8" ht="15.75">
      <c r="C2" s="22" t="s">
        <v>204</v>
      </c>
      <c r="D2" s="22"/>
      <c r="E2" s="22"/>
      <c r="F2" s="22"/>
      <c r="G2" s="22"/>
      <c r="H2" s="22"/>
    </row>
    <row r="3" spans="3:8" ht="16.5" thickBot="1">
      <c r="C3" s="22" t="s">
        <v>205</v>
      </c>
      <c r="D3" s="22"/>
      <c r="E3" s="22"/>
      <c r="F3" s="22"/>
      <c r="G3" s="22"/>
      <c r="H3" s="22"/>
    </row>
    <row r="4" spans="1:11" ht="12.75">
      <c r="A4" s="65" t="s">
        <v>1</v>
      </c>
      <c r="B4" s="65" t="s">
        <v>2</v>
      </c>
      <c r="C4" s="65" t="s">
        <v>3</v>
      </c>
      <c r="D4" s="58" t="s">
        <v>4</v>
      </c>
      <c r="E4" s="59"/>
      <c r="F4" s="55" t="s">
        <v>5</v>
      </c>
      <c r="G4" s="58" t="s">
        <v>6</v>
      </c>
      <c r="H4" s="59"/>
      <c r="I4" s="2"/>
      <c r="J4" s="55" t="s">
        <v>7</v>
      </c>
      <c r="K4" s="62" t="s">
        <v>8</v>
      </c>
    </row>
    <row r="5" spans="1:11" ht="13.5" thickBot="1">
      <c r="A5" s="66"/>
      <c r="B5" s="66"/>
      <c r="C5" s="66"/>
      <c r="D5" s="60"/>
      <c r="E5" s="61"/>
      <c r="F5" s="56"/>
      <c r="G5" s="60"/>
      <c r="H5" s="61"/>
      <c r="I5" s="4"/>
      <c r="J5" s="56"/>
      <c r="K5" s="63"/>
    </row>
    <row r="6" spans="1:11" ht="25.5">
      <c r="A6" s="66"/>
      <c r="B6" s="66"/>
      <c r="C6" s="66"/>
      <c r="D6" s="55" t="s">
        <v>9</v>
      </c>
      <c r="E6" s="55" t="s">
        <v>10</v>
      </c>
      <c r="F6" s="56"/>
      <c r="G6" s="4" t="s">
        <v>11</v>
      </c>
      <c r="H6" s="55" t="s">
        <v>12</v>
      </c>
      <c r="I6" s="3" t="s">
        <v>13</v>
      </c>
      <c r="J6" s="56"/>
      <c r="K6" s="63"/>
    </row>
    <row r="7" spans="1:11" ht="13.5" thickBot="1">
      <c r="A7" s="67"/>
      <c r="B7" s="67"/>
      <c r="C7" s="67"/>
      <c r="D7" s="57"/>
      <c r="E7" s="57"/>
      <c r="F7" s="57"/>
      <c r="G7" s="4" t="s">
        <v>14</v>
      </c>
      <c r="H7" s="57"/>
      <c r="I7" s="5"/>
      <c r="J7" s="57"/>
      <c r="K7" s="64"/>
    </row>
    <row r="8" spans="1:11" ht="12.75">
      <c r="A8" s="16"/>
      <c r="B8" s="23"/>
      <c r="C8" s="26" t="s">
        <v>147</v>
      </c>
      <c r="D8" s="25">
        <f aca="true" t="shared" si="0" ref="D8:K8">SUM(D9:D9)</f>
        <v>0</v>
      </c>
      <c r="E8" s="25">
        <f t="shared" si="0"/>
        <v>6400000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6400000</v>
      </c>
    </row>
    <row r="9" spans="1:11" ht="12.75">
      <c r="A9">
        <v>1</v>
      </c>
      <c r="B9" s="24">
        <v>733121</v>
      </c>
      <c r="C9" s="25" t="s">
        <v>147</v>
      </c>
      <c r="D9" s="25">
        <v>0</v>
      </c>
      <c r="E9" s="25">
        <v>6400000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f>SUM(D9:J9)</f>
        <v>6400000</v>
      </c>
    </row>
    <row r="10" spans="2:11" ht="12.75">
      <c r="B10" s="24"/>
      <c r="C10" s="26" t="s">
        <v>151</v>
      </c>
      <c r="D10" s="25">
        <f aca="true" t="shared" si="1" ref="D10:J10">SUM(D11:D15)</f>
        <v>0</v>
      </c>
      <c r="E10" s="25">
        <f t="shared" si="1"/>
        <v>0</v>
      </c>
      <c r="F10" s="25">
        <f>SUM(F11:F12)</f>
        <v>0</v>
      </c>
      <c r="G10" s="25">
        <f>SUM(G11:G12)</f>
        <v>4500000</v>
      </c>
      <c r="H10" s="25">
        <f>SUM(H11:H12)</f>
        <v>250000</v>
      </c>
      <c r="I10" s="25">
        <f>SUM(I11:I12)</f>
        <v>0</v>
      </c>
      <c r="J10" s="25">
        <f t="shared" si="1"/>
        <v>0</v>
      </c>
      <c r="K10" s="25">
        <f>SUM(K11:K12)</f>
        <v>4750000</v>
      </c>
    </row>
    <row r="11" spans="1:11" ht="12.75">
      <c r="A11">
        <v>2</v>
      </c>
      <c r="B11" s="24">
        <v>742121</v>
      </c>
      <c r="C11" s="25" t="s">
        <v>136</v>
      </c>
      <c r="D11" s="25">
        <v>0</v>
      </c>
      <c r="E11" s="25">
        <v>0</v>
      </c>
      <c r="F11" s="25">
        <v>0</v>
      </c>
      <c r="G11" s="25">
        <v>4500000</v>
      </c>
      <c r="H11" s="25">
        <v>250000</v>
      </c>
      <c r="I11" s="25">
        <v>0</v>
      </c>
      <c r="J11" s="25">
        <v>0</v>
      </c>
      <c r="K11" s="25">
        <f>SUM(D11:J11)</f>
        <v>4750000</v>
      </c>
    </row>
    <row r="12" spans="1:11" ht="12.75">
      <c r="A12">
        <v>3</v>
      </c>
      <c r="B12" s="24">
        <v>742122</v>
      </c>
      <c r="C12" s="25" t="s">
        <v>137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>SUM(D12:J12)</f>
        <v>0</v>
      </c>
    </row>
    <row r="13" spans="2:11" ht="12.75">
      <c r="B13" s="24"/>
      <c r="C13" s="26" t="s">
        <v>152</v>
      </c>
      <c r="D13" s="25">
        <f>SUM(D14:D14)</f>
        <v>0</v>
      </c>
      <c r="E13" s="25">
        <f>SUM(E14:E17)</f>
        <v>0</v>
      </c>
      <c r="F13" s="25">
        <f>SUM(F14:F14)</f>
        <v>0</v>
      </c>
      <c r="G13" s="25">
        <f>SUM(G14:G14)</f>
        <v>0</v>
      </c>
      <c r="H13" s="25">
        <f>SUM(H14:H14)</f>
        <v>0</v>
      </c>
      <c r="I13" s="25">
        <f>SUM(I14:I17)</f>
        <v>3570000</v>
      </c>
      <c r="J13" s="25">
        <f>SUM(J14:J17)</f>
        <v>0</v>
      </c>
      <c r="K13" s="25">
        <f>SUM(K14:K14)</f>
        <v>3570000</v>
      </c>
    </row>
    <row r="14" spans="1:11" ht="12.75">
      <c r="A14">
        <v>4</v>
      </c>
      <c r="B14" s="24">
        <v>742378</v>
      </c>
      <c r="C14" s="25" t="s">
        <v>148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3570000</v>
      </c>
      <c r="J14" s="25">
        <v>0</v>
      </c>
      <c r="K14" s="25">
        <f>SUM(D14:J14)</f>
        <v>3570000</v>
      </c>
    </row>
    <row r="15" spans="2:11" ht="12.75">
      <c r="B15" s="24"/>
      <c r="C15" s="26" t="s">
        <v>153</v>
      </c>
      <c r="D15" s="25">
        <f>SUM(D16:D16)</f>
        <v>0</v>
      </c>
      <c r="E15" s="25">
        <f>SUM(E16:E19)</f>
        <v>0</v>
      </c>
      <c r="F15" s="25">
        <f>SUM(F16:F19)</f>
        <v>0</v>
      </c>
      <c r="G15" s="25">
        <f>SUM(G16:G16)</f>
        <v>0</v>
      </c>
      <c r="H15" s="25">
        <f>SUM(H16:H16)</f>
        <v>0</v>
      </c>
      <c r="I15" s="25">
        <f>SUM(I16:I19)</f>
        <v>0</v>
      </c>
      <c r="J15" s="25">
        <f>SUM(J16:J19)</f>
        <v>0</v>
      </c>
      <c r="K15" s="25">
        <f>SUM(K16:K16)</f>
        <v>0</v>
      </c>
    </row>
    <row r="16" spans="1:11" ht="12.75">
      <c r="A16">
        <v>5</v>
      </c>
      <c r="B16" s="24">
        <v>744121</v>
      </c>
      <c r="C16" s="25" t="s">
        <v>149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f>SUM(D16:J16)</f>
        <v>0</v>
      </c>
    </row>
    <row r="17" spans="2:11" ht="12.75">
      <c r="B17" s="24"/>
      <c r="C17" s="26" t="s">
        <v>154</v>
      </c>
      <c r="D17" s="25">
        <f>SUM(D18:D18)</f>
        <v>0</v>
      </c>
      <c r="E17" s="25">
        <f>SUM(E18:E21)</f>
        <v>0</v>
      </c>
      <c r="F17" s="25">
        <f>SUM(F18:F21)</f>
        <v>0</v>
      </c>
      <c r="G17" s="25">
        <f>SUM(G18:G21)</f>
        <v>150000</v>
      </c>
      <c r="H17" s="25">
        <f>SUM(H18:H18)</f>
        <v>0</v>
      </c>
      <c r="I17" s="25">
        <f>SUM(I18:I21)</f>
        <v>0</v>
      </c>
      <c r="J17" s="25">
        <f>SUM(J18:J21)</f>
        <v>0</v>
      </c>
      <c r="K17" s="25">
        <f>SUM(K18:K18)</f>
        <v>150000</v>
      </c>
    </row>
    <row r="18" spans="1:11" ht="12.75">
      <c r="A18">
        <v>6</v>
      </c>
      <c r="B18" s="24">
        <v>745128</v>
      </c>
      <c r="C18" s="25" t="s">
        <v>132</v>
      </c>
      <c r="D18" s="25">
        <v>0</v>
      </c>
      <c r="E18" s="25">
        <v>0</v>
      </c>
      <c r="F18" s="25">
        <v>0</v>
      </c>
      <c r="G18" s="25">
        <v>150000</v>
      </c>
      <c r="H18" s="25">
        <v>0</v>
      </c>
      <c r="I18" s="25">
        <v>0</v>
      </c>
      <c r="J18" s="25">
        <v>0</v>
      </c>
      <c r="K18" s="25">
        <f>SUM(D18:J18)</f>
        <v>150000</v>
      </c>
    </row>
    <row r="19" spans="2:11" ht="12.75">
      <c r="B19" s="24"/>
      <c r="C19" s="26" t="s">
        <v>155</v>
      </c>
      <c r="D19" s="25">
        <f>SUM(D20:D21)</f>
        <v>900000</v>
      </c>
      <c r="E19" s="25">
        <f aca="true" t="shared" si="2" ref="E19:J19">SUM(E20:E21)</f>
        <v>0</v>
      </c>
      <c r="F19" s="25">
        <f t="shared" si="2"/>
        <v>0</v>
      </c>
      <c r="G19" s="25">
        <f t="shared" si="2"/>
        <v>0</v>
      </c>
      <c r="H19" s="25">
        <f t="shared" si="2"/>
        <v>200000</v>
      </c>
      <c r="I19" s="25">
        <f t="shared" si="2"/>
        <v>0</v>
      </c>
      <c r="J19" s="25">
        <f t="shared" si="2"/>
        <v>0</v>
      </c>
      <c r="K19" s="25">
        <f>SUM(D19:J19)</f>
        <v>1100000</v>
      </c>
    </row>
    <row r="20" spans="1:11" ht="12.75">
      <c r="A20">
        <v>7</v>
      </c>
      <c r="B20" s="24">
        <v>771111</v>
      </c>
      <c r="C20" s="25" t="s">
        <v>138</v>
      </c>
      <c r="D20" s="25">
        <v>810000</v>
      </c>
      <c r="E20" s="25">
        <v>0</v>
      </c>
      <c r="F20" s="25">
        <v>0</v>
      </c>
      <c r="G20" s="25">
        <v>0</v>
      </c>
      <c r="H20" s="25">
        <v>200000</v>
      </c>
      <c r="I20" s="25">
        <v>0</v>
      </c>
      <c r="J20" s="25">
        <v>0</v>
      </c>
      <c r="K20" s="25">
        <f>SUM(D20:J20)</f>
        <v>1010000</v>
      </c>
    </row>
    <row r="21" spans="1:11" ht="12.75">
      <c r="A21">
        <v>8</v>
      </c>
      <c r="B21" s="24">
        <v>772111</v>
      </c>
      <c r="C21" s="25" t="s">
        <v>150</v>
      </c>
      <c r="D21" s="25">
        <v>90000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>SUM(D21:J21)</f>
        <v>90000</v>
      </c>
    </row>
    <row r="22" spans="2:11" ht="12.75">
      <c r="B22" s="24"/>
      <c r="C22" s="26" t="s">
        <v>133</v>
      </c>
      <c r="D22" s="25">
        <f>SUM(D23:D23)</f>
        <v>84991000</v>
      </c>
      <c r="E22" s="25">
        <f aca="true" t="shared" si="3" ref="E22:K22">SUM(E23:E23)</f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84991000</v>
      </c>
    </row>
    <row r="23" spans="1:11" ht="12.75">
      <c r="A23">
        <v>9</v>
      </c>
      <c r="B23" s="24">
        <v>791111</v>
      </c>
      <c r="C23" s="25" t="s">
        <v>133</v>
      </c>
      <c r="D23" s="25">
        <v>84991000</v>
      </c>
      <c r="E23" s="25">
        <v>0</v>
      </c>
      <c r="F23" s="25">
        <v>0</v>
      </c>
      <c r="G23" s="42">
        <v>0</v>
      </c>
      <c r="H23" s="25">
        <v>0</v>
      </c>
      <c r="I23" s="25">
        <v>0</v>
      </c>
      <c r="J23" s="25">
        <v>0</v>
      </c>
      <c r="K23" s="25">
        <f>SUM(D23:J23)</f>
        <v>84991000</v>
      </c>
    </row>
    <row r="24" spans="2:11" ht="12.75">
      <c r="B24" s="24"/>
      <c r="C24" s="26" t="s">
        <v>156</v>
      </c>
      <c r="D24" s="25">
        <f aca="true" t="shared" si="4" ref="D24:K24">SUM(D25:D25)</f>
        <v>0</v>
      </c>
      <c r="E24" s="25">
        <f t="shared" si="4"/>
        <v>0</v>
      </c>
      <c r="F24" s="25">
        <f t="shared" si="4"/>
        <v>0</v>
      </c>
      <c r="G24" s="25">
        <f t="shared" si="4"/>
        <v>200000</v>
      </c>
      <c r="H24" s="25">
        <f t="shared" si="4"/>
        <v>5661000</v>
      </c>
      <c r="I24" s="25">
        <f t="shared" si="4"/>
        <v>0</v>
      </c>
      <c r="J24" s="25">
        <f t="shared" si="4"/>
        <v>0</v>
      </c>
      <c r="K24" s="25">
        <f t="shared" si="4"/>
        <v>5861000</v>
      </c>
    </row>
    <row r="25" spans="1:11" ht="12.75">
      <c r="A25">
        <v>10</v>
      </c>
      <c r="B25" s="24">
        <v>822121</v>
      </c>
      <c r="C25" s="25" t="s">
        <v>156</v>
      </c>
      <c r="D25" s="25">
        <v>0</v>
      </c>
      <c r="E25" s="25">
        <v>0</v>
      </c>
      <c r="F25" s="25">
        <v>0</v>
      </c>
      <c r="G25" s="42">
        <v>200000</v>
      </c>
      <c r="H25" s="25">
        <v>5661000</v>
      </c>
      <c r="I25" s="25">
        <v>0</v>
      </c>
      <c r="J25" s="25">
        <v>0</v>
      </c>
      <c r="K25" s="25">
        <f>SUM(D25:J25)</f>
        <v>5861000</v>
      </c>
    </row>
    <row r="26" spans="2:11" ht="12.75">
      <c r="B26" s="24"/>
      <c r="C26" s="26" t="s">
        <v>157</v>
      </c>
      <c r="D26" s="25">
        <f>SUM(D27:D27)</f>
        <v>0</v>
      </c>
      <c r="E26" s="25">
        <f aca="true" t="shared" si="5" ref="E26:J26">SUM(E27:E27)</f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  <c r="J26" s="25">
        <f t="shared" si="5"/>
        <v>1770000</v>
      </c>
      <c r="K26" s="25">
        <f>SUM(K27:K28)</f>
        <v>1770000</v>
      </c>
    </row>
    <row r="27" spans="1:11" ht="12" customHeight="1">
      <c r="A27">
        <v>11</v>
      </c>
      <c r="B27" s="24">
        <v>321311</v>
      </c>
      <c r="C27" s="25" t="s">
        <v>134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1770000</v>
      </c>
      <c r="K27" s="25">
        <f>SUM(D27:J27)</f>
        <v>1770000</v>
      </c>
    </row>
    <row r="28" spans="1:11" ht="12.75" hidden="1">
      <c r="A28">
        <v>10</v>
      </c>
      <c r="B28" s="24"/>
      <c r="C28" s="25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2:11" ht="12.75">
      <c r="B29" s="24"/>
      <c r="C29" s="25" t="s">
        <v>135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/>
      <c r="K29" s="25">
        <v>0</v>
      </c>
    </row>
    <row r="30" spans="2:11" ht="12.75">
      <c r="B30" s="24"/>
      <c r="C30" s="26" t="s">
        <v>160</v>
      </c>
      <c r="D30" s="25">
        <f aca="true" t="shared" si="6" ref="D30:K30">+SUM(D9)+SUM(D11:D12)+SUM(D14)+SUM(D16)+SUM(D18:D18)+SUM(D20:D21)+SUM(D23)+SUM(D25)+SUM(D27)</f>
        <v>85891000</v>
      </c>
      <c r="E30" s="25">
        <f t="shared" si="6"/>
        <v>6400000</v>
      </c>
      <c r="F30" s="25">
        <f t="shared" si="6"/>
        <v>0</v>
      </c>
      <c r="G30" s="25">
        <f t="shared" si="6"/>
        <v>4850000</v>
      </c>
      <c r="H30" s="25">
        <f t="shared" si="6"/>
        <v>6111000</v>
      </c>
      <c r="I30" s="25">
        <f t="shared" si="6"/>
        <v>3570000</v>
      </c>
      <c r="J30" s="25">
        <f t="shared" si="6"/>
        <v>1770000</v>
      </c>
      <c r="K30" s="25">
        <f t="shared" si="6"/>
        <v>108592000</v>
      </c>
    </row>
    <row r="31" spans="2:11" ht="12.75">
      <c r="B31" s="6"/>
      <c r="C31" s="14"/>
      <c r="D31" s="11"/>
      <c r="E31" s="11"/>
      <c r="F31" s="14"/>
      <c r="G31" s="17"/>
      <c r="H31" s="11"/>
      <c r="I31" s="11"/>
      <c r="J31" s="14"/>
      <c r="K31" s="14"/>
    </row>
    <row r="32" spans="2:11" ht="12.75">
      <c r="B32" s="6"/>
      <c r="C32" s="14" t="s">
        <v>158</v>
      </c>
      <c r="D32" s="11"/>
      <c r="E32" s="11"/>
      <c r="F32" s="8"/>
      <c r="G32" s="17"/>
      <c r="H32" s="8"/>
      <c r="I32" s="8"/>
      <c r="J32" s="8"/>
      <c r="K32" s="7"/>
    </row>
    <row r="33" spans="2:11" ht="12.75">
      <c r="B33" s="6"/>
      <c r="C33" s="14"/>
      <c r="D33" s="11"/>
      <c r="E33" s="11"/>
      <c r="F33" s="8"/>
      <c r="G33" s="17"/>
      <c r="H33" s="8"/>
      <c r="I33" s="8"/>
      <c r="J33" s="8"/>
      <c r="K33" s="7"/>
    </row>
    <row r="34" spans="2:11" ht="12.75">
      <c r="B34" s="6"/>
      <c r="C34" s="14" t="s">
        <v>166</v>
      </c>
      <c r="D34" s="18"/>
      <c r="E34" s="14" t="s">
        <v>167</v>
      </c>
      <c r="F34" s="14"/>
      <c r="G34" s="17"/>
      <c r="H34" s="8"/>
      <c r="I34" s="14" t="s">
        <v>185</v>
      </c>
      <c r="J34" s="8"/>
      <c r="K34" s="7"/>
    </row>
    <row r="35" spans="2:11" ht="12.75">
      <c r="B35" s="6"/>
      <c r="C35" s="14"/>
      <c r="D35" s="18"/>
      <c r="E35" s="11"/>
      <c r="F35" s="8"/>
      <c r="G35" s="17"/>
      <c r="H35" s="11"/>
      <c r="I35" s="8"/>
      <c r="J35" s="8"/>
      <c r="K35" s="7"/>
    </row>
    <row r="36" spans="2:11" ht="12.75">
      <c r="B36" s="6"/>
      <c r="C36" s="14"/>
      <c r="D36" s="18"/>
      <c r="E36" s="11"/>
      <c r="F36" s="8"/>
      <c r="G36" s="17"/>
      <c r="H36" s="8"/>
      <c r="I36" s="8"/>
      <c r="J36" s="8"/>
      <c r="K36" s="7"/>
    </row>
    <row r="37" spans="2:11" ht="12.75">
      <c r="B37" s="6"/>
      <c r="C37" s="54"/>
      <c r="D37" s="18"/>
      <c r="E37" s="11"/>
      <c r="F37" s="8"/>
      <c r="G37" s="17"/>
      <c r="H37" s="11"/>
      <c r="I37" s="8"/>
      <c r="J37" s="8"/>
      <c r="K37" s="7"/>
    </row>
    <row r="38" spans="2:11" ht="12.75">
      <c r="B38" s="6"/>
      <c r="C38" s="14"/>
      <c r="D38" s="18"/>
      <c r="E38" s="11"/>
      <c r="F38" s="8"/>
      <c r="G38" s="19"/>
      <c r="H38" s="11"/>
      <c r="I38" s="8"/>
      <c r="J38" s="8"/>
      <c r="K38" s="7"/>
    </row>
    <row r="39" spans="2:11" ht="12.75">
      <c r="B39" s="6"/>
      <c r="C39" s="14"/>
      <c r="D39" s="18"/>
      <c r="E39" s="8"/>
      <c r="F39" s="8"/>
      <c r="G39" s="11"/>
      <c r="H39" s="8"/>
      <c r="I39" s="8"/>
      <c r="J39" s="8"/>
      <c r="K39" s="7"/>
    </row>
    <row r="40" spans="2:11" ht="12.75">
      <c r="B40" s="6"/>
      <c r="C40" s="14"/>
      <c r="D40" s="18"/>
      <c r="E40" s="8"/>
      <c r="F40" s="8"/>
      <c r="G40" s="11"/>
      <c r="H40" s="8"/>
      <c r="I40" s="8"/>
      <c r="J40" s="8"/>
      <c r="K40" s="7"/>
    </row>
    <row r="41" spans="2:11" ht="12.75">
      <c r="B41" s="6"/>
      <c r="C41" s="14"/>
      <c r="D41" s="9"/>
      <c r="E41" s="8"/>
      <c r="F41" s="8"/>
      <c r="G41" s="8"/>
      <c r="H41" s="11"/>
      <c r="I41" s="8"/>
      <c r="J41" s="8"/>
      <c r="K41" s="7"/>
    </row>
    <row r="42" spans="2:11" ht="12.75">
      <c r="B42" s="6"/>
      <c r="C42" s="14"/>
      <c r="D42" s="18"/>
      <c r="E42" s="11"/>
      <c r="F42" s="8"/>
      <c r="G42" s="11"/>
      <c r="H42" s="11"/>
      <c r="I42" s="8"/>
      <c r="J42" s="8"/>
      <c r="K42" s="7"/>
    </row>
    <row r="43" spans="2:11" ht="12.75">
      <c r="B43" s="6"/>
      <c r="C43" s="14"/>
      <c r="D43" s="18"/>
      <c r="E43" s="11"/>
      <c r="F43" s="8"/>
      <c r="G43" s="11"/>
      <c r="H43" s="11"/>
      <c r="I43" s="8"/>
      <c r="J43" s="8"/>
      <c r="K43" s="7"/>
    </row>
    <row r="44" spans="2:11" ht="12.75">
      <c r="B44" s="6"/>
      <c r="C44" s="14"/>
      <c r="D44" s="11"/>
      <c r="E44" s="11"/>
      <c r="F44" s="8"/>
      <c r="G44" s="8"/>
      <c r="H44" s="8"/>
      <c r="I44" s="8"/>
      <c r="J44" s="8"/>
      <c r="K44" s="7"/>
    </row>
    <row r="45" spans="2:11" ht="12.75">
      <c r="B45" s="6"/>
      <c r="C45" s="14"/>
      <c r="D45" s="18"/>
      <c r="E45" s="11"/>
      <c r="F45" s="8"/>
      <c r="G45" s="11"/>
      <c r="H45" s="11"/>
      <c r="I45" s="8"/>
      <c r="J45" s="8"/>
      <c r="K45" s="7"/>
    </row>
    <row r="46" spans="2:11" ht="12.75">
      <c r="B46" s="6"/>
      <c r="C46" s="14"/>
      <c r="D46" s="18"/>
      <c r="E46" s="8"/>
      <c r="F46" s="8"/>
      <c r="G46" s="11"/>
      <c r="H46" s="11"/>
      <c r="I46" s="8"/>
      <c r="J46" s="8"/>
      <c r="K46" s="7"/>
    </row>
    <row r="47" spans="2:11" ht="12.75">
      <c r="B47" s="6"/>
      <c r="C47" s="14"/>
      <c r="D47" s="18"/>
      <c r="E47" s="11"/>
      <c r="F47" s="8"/>
      <c r="G47" s="11"/>
      <c r="H47" s="8"/>
      <c r="I47" s="11"/>
      <c r="J47" s="8"/>
      <c r="K47" s="7"/>
    </row>
    <row r="48" spans="2:11" ht="12.75">
      <c r="B48" s="6"/>
      <c r="C48" s="14"/>
      <c r="D48" s="18"/>
      <c r="E48" s="8"/>
      <c r="F48" s="8"/>
      <c r="G48" s="11"/>
      <c r="H48" s="8"/>
      <c r="I48" s="8"/>
      <c r="J48" s="8"/>
      <c r="K48" s="7"/>
    </row>
    <row r="49" spans="2:11" ht="12.75">
      <c r="B49" s="6"/>
      <c r="C49" s="14"/>
      <c r="D49" s="8"/>
      <c r="E49" s="8"/>
      <c r="F49" s="8"/>
      <c r="G49" s="11"/>
      <c r="H49" s="8"/>
      <c r="I49" s="8"/>
      <c r="J49" s="8"/>
      <c r="K49" s="7"/>
    </row>
    <row r="50" spans="2:11" ht="12.75">
      <c r="B50" s="6"/>
      <c r="C50" s="7"/>
      <c r="D50" s="13"/>
      <c r="E50" s="13"/>
      <c r="F50" s="13"/>
      <c r="G50" s="13"/>
      <c r="H50" s="13"/>
      <c r="I50" s="13"/>
      <c r="J50" s="13"/>
      <c r="K50" s="13"/>
    </row>
    <row r="51" spans="2:11" ht="12.75">
      <c r="B51" s="6"/>
      <c r="C51" s="14"/>
      <c r="D51" s="18"/>
      <c r="E51" s="11"/>
      <c r="F51" s="8"/>
      <c r="G51" s="11"/>
      <c r="H51" s="11"/>
      <c r="I51" s="11"/>
      <c r="J51" s="8"/>
      <c r="K51" s="7"/>
    </row>
    <row r="52" spans="2:11" ht="12.75">
      <c r="B52" s="6"/>
      <c r="C52" s="14"/>
      <c r="D52" s="9"/>
      <c r="E52" s="11"/>
      <c r="F52" s="8"/>
      <c r="G52" s="8"/>
      <c r="H52" s="8"/>
      <c r="I52" s="11"/>
      <c r="J52" s="8"/>
      <c r="K52" s="7"/>
    </row>
    <row r="53" spans="2:11" ht="12.75">
      <c r="B53" s="6"/>
      <c r="C53" s="14"/>
      <c r="D53" s="18"/>
      <c r="E53" s="11"/>
      <c r="F53" s="8"/>
      <c r="G53" s="11"/>
      <c r="H53" s="11"/>
      <c r="I53" s="8"/>
      <c r="J53" s="8"/>
      <c r="K53" s="7"/>
    </row>
    <row r="54" spans="2:11" ht="12.75">
      <c r="B54" s="6"/>
      <c r="C54" s="14"/>
      <c r="D54" s="18"/>
      <c r="E54" s="11"/>
      <c r="F54" s="8"/>
      <c r="G54" s="11"/>
      <c r="H54" s="11"/>
      <c r="I54" s="8"/>
      <c r="J54" s="8"/>
      <c r="K54" s="7"/>
    </row>
    <row r="55" spans="2:11" ht="12.75">
      <c r="B55" s="6"/>
      <c r="C55" s="14"/>
      <c r="D55" s="11"/>
      <c r="E55" s="11"/>
      <c r="F55" s="8"/>
      <c r="G55" s="8"/>
      <c r="H55" s="8"/>
      <c r="I55" s="8"/>
      <c r="J55" s="8"/>
      <c r="K55" s="7"/>
    </row>
    <row r="56" spans="2:11" ht="12.75">
      <c r="B56" s="6"/>
      <c r="C56" s="14"/>
      <c r="D56" s="18"/>
      <c r="E56" s="11"/>
      <c r="F56" s="8"/>
      <c r="G56" s="11"/>
      <c r="H56" s="11"/>
      <c r="I56" s="8"/>
      <c r="J56" s="8"/>
      <c r="K56" s="7"/>
    </row>
    <row r="57" spans="2:11" ht="12.75">
      <c r="B57" s="6"/>
      <c r="C57" s="14"/>
      <c r="D57" s="11"/>
      <c r="E57" s="11"/>
      <c r="F57" s="8"/>
      <c r="G57" s="11"/>
      <c r="H57" s="11"/>
      <c r="I57" s="8"/>
      <c r="J57" s="8"/>
      <c r="K57" s="7"/>
    </row>
    <row r="58" spans="2:11" ht="12.75">
      <c r="B58" s="6"/>
      <c r="C58" s="14"/>
      <c r="D58" s="9"/>
      <c r="E58" s="8"/>
      <c r="F58" s="8"/>
      <c r="G58" s="11"/>
      <c r="H58" s="11"/>
      <c r="I58" s="8"/>
      <c r="J58" s="8"/>
      <c r="K58" s="7"/>
    </row>
    <row r="59" spans="2:11" ht="12.75">
      <c r="B59" s="6"/>
      <c r="C59" s="14"/>
      <c r="D59" s="9"/>
      <c r="E59" s="11"/>
      <c r="F59" s="8"/>
      <c r="G59" s="8"/>
      <c r="H59" s="11"/>
      <c r="I59" s="8"/>
      <c r="J59" s="8"/>
      <c r="K59" s="7"/>
    </row>
    <row r="60" spans="2:11" ht="12.75">
      <c r="B60" s="6"/>
      <c r="C60" s="14"/>
      <c r="D60" s="9"/>
      <c r="E60" s="11"/>
      <c r="F60" s="8"/>
      <c r="G60" s="8"/>
      <c r="H60" s="11"/>
      <c r="I60" s="8"/>
      <c r="J60" s="8"/>
      <c r="K60" s="7"/>
    </row>
    <row r="61" spans="2:11" ht="12.75">
      <c r="B61" s="6"/>
      <c r="C61" s="7"/>
      <c r="D61" s="13"/>
      <c r="E61" s="13"/>
      <c r="F61" s="13"/>
      <c r="G61" s="13"/>
      <c r="H61" s="13"/>
      <c r="I61" s="13"/>
      <c r="J61" s="13"/>
      <c r="K61" s="13"/>
    </row>
    <row r="62" spans="2:11" ht="12.75">
      <c r="B62" s="6"/>
      <c r="C62" s="14"/>
      <c r="D62" s="18"/>
      <c r="E62" s="11"/>
      <c r="F62" s="8"/>
      <c r="G62" s="11"/>
      <c r="H62" s="8"/>
      <c r="I62" s="8"/>
      <c r="J62" s="8"/>
      <c r="K62" s="7"/>
    </row>
    <row r="63" spans="2:11" ht="12.75">
      <c r="B63" s="6"/>
      <c r="C63" s="14"/>
      <c r="D63" s="18"/>
      <c r="E63" s="11"/>
      <c r="F63" s="8"/>
      <c r="G63" s="11"/>
      <c r="H63" s="11"/>
      <c r="I63" s="8"/>
      <c r="J63" s="8"/>
      <c r="K63" s="7"/>
    </row>
    <row r="64" spans="2:11" ht="12.75">
      <c r="B64" s="6"/>
      <c r="C64" s="14"/>
      <c r="D64" s="18"/>
      <c r="E64" s="8"/>
      <c r="F64" s="8"/>
      <c r="G64" s="8"/>
      <c r="H64" s="11"/>
      <c r="I64" s="8"/>
      <c r="J64" s="8"/>
      <c r="K64" s="7"/>
    </row>
    <row r="65" spans="2:11" ht="12.75">
      <c r="B65" s="6"/>
      <c r="C65" s="14"/>
      <c r="D65" s="18"/>
      <c r="E65" s="11"/>
      <c r="F65" s="8"/>
      <c r="G65" s="11"/>
      <c r="H65" s="11"/>
      <c r="I65" s="11"/>
      <c r="J65" s="8"/>
      <c r="K65" s="7"/>
    </row>
    <row r="66" spans="2:11" ht="12.75">
      <c r="B66" s="6"/>
      <c r="C66" s="14"/>
      <c r="D66" s="18"/>
      <c r="E66" s="8"/>
      <c r="F66" s="8"/>
      <c r="G66" s="8"/>
      <c r="H66" s="11"/>
      <c r="I66" s="8"/>
      <c r="J66" s="8"/>
      <c r="K66" s="7"/>
    </row>
    <row r="67" spans="2:11" ht="12.75">
      <c r="B67" s="6"/>
      <c r="C67" s="14"/>
      <c r="D67" s="18"/>
      <c r="E67" s="11"/>
      <c r="F67" s="8"/>
      <c r="G67" s="8"/>
      <c r="H67" s="11"/>
      <c r="I67" s="8"/>
      <c r="J67" s="8"/>
      <c r="K67" s="7"/>
    </row>
    <row r="68" spans="2:11" ht="12.75">
      <c r="B68" s="6"/>
      <c r="C68" s="14"/>
      <c r="D68" s="18"/>
      <c r="E68" s="11"/>
      <c r="F68" s="8"/>
      <c r="G68" s="8"/>
      <c r="H68" s="11"/>
      <c r="I68" s="8"/>
      <c r="J68" s="8"/>
      <c r="K68" s="7"/>
    </row>
    <row r="69" spans="2:11" ht="12.75">
      <c r="B69" s="6"/>
      <c r="C69" s="14"/>
      <c r="D69" s="8"/>
      <c r="E69" s="8"/>
      <c r="F69" s="8"/>
      <c r="G69" s="8"/>
      <c r="H69" s="11"/>
      <c r="I69" s="8"/>
      <c r="J69" s="8"/>
      <c r="K69" s="7"/>
    </row>
    <row r="70" spans="2:11" ht="12.75">
      <c r="B70" s="6"/>
      <c r="C70" s="14"/>
      <c r="D70" s="18"/>
      <c r="E70" s="11"/>
      <c r="F70" s="8"/>
      <c r="G70" s="11"/>
      <c r="H70" s="11"/>
      <c r="I70" s="8"/>
      <c r="J70" s="8"/>
      <c r="K70" s="7"/>
    </row>
    <row r="71" spans="2:11" ht="12.75">
      <c r="B71" s="6"/>
      <c r="C71" s="14"/>
      <c r="D71" s="18"/>
      <c r="E71" s="11"/>
      <c r="F71" s="8"/>
      <c r="G71" s="11"/>
      <c r="H71" s="11"/>
      <c r="I71" s="8"/>
      <c r="J71" s="8"/>
      <c r="K71" s="7"/>
    </row>
    <row r="72" spans="2:11" ht="12.75">
      <c r="B72" s="6"/>
      <c r="C72" s="14"/>
      <c r="D72" s="18"/>
      <c r="E72" s="11"/>
      <c r="F72" s="8"/>
      <c r="G72" s="11"/>
      <c r="H72" s="11"/>
      <c r="I72" s="8"/>
      <c r="J72" s="8"/>
      <c r="K72" s="7"/>
    </row>
    <row r="73" spans="2:11" ht="12.75">
      <c r="B73" s="6"/>
      <c r="C73" s="14"/>
      <c r="D73" s="18"/>
      <c r="E73" s="11"/>
      <c r="F73" s="8"/>
      <c r="G73" s="8"/>
      <c r="H73" s="11"/>
      <c r="I73" s="8"/>
      <c r="J73" s="8"/>
      <c r="K73" s="7"/>
    </row>
    <row r="74" spans="2:11" ht="12.75">
      <c r="B74" s="6"/>
      <c r="C74" s="14"/>
      <c r="D74" s="18"/>
      <c r="E74" s="11"/>
      <c r="F74" s="8"/>
      <c r="G74" s="11"/>
      <c r="H74" s="11"/>
      <c r="I74" s="11"/>
      <c r="J74" s="8"/>
      <c r="K74" s="7"/>
    </row>
    <row r="75" spans="2:11" ht="12.75">
      <c r="B75" s="6"/>
      <c r="C75" s="14"/>
      <c r="D75" s="18"/>
      <c r="E75" s="11"/>
      <c r="F75" s="8"/>
      <c r="G75" s="11"/>
      <c r="H75" s="8"/>
      <c r="I75" s="11"/>
      <c r="J75" s="8"/>
      <c r="K75" s="7"/>
    </row>
    <row r="76" spans="2:11" ht="12.75">
      <c r="B76" s="6"/>
      <c r="C76" s="14"/>
      <c r="D76" s="18"/>
      <c r="E76" s="11"/>
      <c r="F76" s="11"/>
      <c r="G76" s="11"/>
      <c r="H76" s="11"/>
      <c r="I76" s="8"/>
      <c r="J76" s="8"/>
      <c r="K76" s="7"/>
    </row>
    <row r="77" spans="2:11" ht="12.75">
      <c r="B77" s="6"/>
      <c r="C77" s="14"/>
      <c r="D77" s="18"/>
      <c r="E77" s="11"/>
      <c r="F77" s="11"/>
      <c r="G77" s="11"/>
      <c r="H77" s="11"/>
      <c r="I77" s="8"/>
      <c r="J77" s="8"/>
      <c r="K77" s="7"/>
    </row>
    <row r="78" spans="2:11" ht="12.75">
      <c r="B78" s="6"/>
      <c r="C78" s="14"/>
      <c r="D78" s="18"/>
      <c r="E78" s="11"/>
      <c r="F78" s="8"/>
      <c r="G78" s="11"/>
      <c r="H78" s="11"/>
      <c r="I78" s="11"/>
      <c r="J78" s="8"/>
      <c r="K78" s="7"/>
    </row>
    <row r="79" spans="2:11" ht="12.75">
      <c r="B79" s="6"/>
      <c r="C79" s="7"/>
      <c r="D79" s="13"/>
      <c r="E79" s="13"/>
      <c r="F79" s="13"/>
      <c r="G79" s="13"/>
      <c r="H79" s="13"/>
      <c r="I79" s="13"/>
      <c r="J79" s="13"/>
      <c r="K79" s="13"/>
    </row>
    <row r="80" spans="2:11" ht="12.75">
      <c r="B80" s="6"/>
      <c r="C80" s="14"/>
      <c r="D80" s="9"/>
      <c r="E80" s="8"/>
      <c r="F80" s="8"/>
      <c r="G80" s="8"/>
      <c r="H80" s="11"/>
      <c r="I80" s="8"/>
      <c r="J80" s="8"/>
      <c r="K80" s="7"/>
    </row>
    <row r="81" spans="2:11" ht="12.75">
      <c r="B81" s="6"/>
      <c r="C81" s="14"/>
      <c r="D81" s="9"/>
      <c r="E81" s="8"/>
      <c r="F81" s="8"/>
      <c r="G81" s="8"/>
      <c r="H81" s="11"/>
      <c r="I81" s="8"/>
      <c r="J81" s="8"/>
      <c r="K81" s="7"/>
    </row>
    <row r="82" spans="2:11" ht="12.75">
      <c r="B82" s="6"/>
      <c r="C82" s="14"/>
      <c r="D82" s="18"/>
      <c r="E82" s="11"/>
      <c r="F82" s="8"/>
      <c r="G82" s="8"/>
      <c r="H82" s="11"/>
      <c r="I82" s="8"/>
      <c r="J82" s="8"/>
      <c r="K82" s="7"/>
    </row>
    <row r="83" spans="2:11" ht="12.75">
      <c r="B83" s="6"/>
      <c r="C83" s="14"/>
      <c r="D83" s="18"/>
      <c r="E83" s="11"/>
      <c r="F83" s="8"/>
      <c r="G83" s="18"/>
      <c r="H83" s="11"/>
      <c r="I83" s="8"/>
      <c r="J83" s="8"/>
      <c r="K83" s="7"/>
    </row>
    <row r="84" spans="2:11" ht="12.75">
      <c r="B84" s="6"/>
      <c r="C84" s="14"/>
      <c r="D84" s="18"/>
      <c r="E84" s="11"/>
      <c r="F84" s="8"/>
      <c r="G84" s="18"/>
      <c r="H84" s="11"/>
      <c r="I84" s="8"/>
      <c r="J84" s="8"/>
      <c r="K84" s="7"/>
    </row>
    <row r="85" spans="2:11" ht="12.75">
      <c r="B85" s="6"/>
      <c r="C85" s="14"/>
      <c r="D85" s="18"/>
      <c r="E85" s="11"/>
      <c r="F85" s="8"/>
      <c r="G85" s="18"/>
      <c r="H85" s="11"/>
      <c r="I85" s="8"/>
      <c r="J85" s="8"/>
      <c r="K85" s="7"/>
    </row>
    <row r="86" spans="2:11" ht="12.75">
      <c r="B86" s="6"/>
      <c r="C86" s="14"/>
      <c r="D86" s="18"/>
      <c r="E86" s="11"/>
      <c r="F86" s="8"/>
      <c r="G86" s="18"/>
      <c r="H86" s="11"/>
      <c r="I86" s="8"/>
      <c r="J86" s="8"/>
      <c r="K86" s="7"/>
    </row>
    <row r="87" spans="2:11" ht="12.75">
      <c r="B87" s="6"/>
      <c r="C87" s="14"/>
      <c r="D87" s="18"/>
      <c r="E87" s="11"/>
      <c r="F87" s="8"/>
      <c r="G87" s="18"/>
      <c r="H87" s="11"/>
      <c r="I87" s="8"/>
      <c r="J87" s="8"/>
      <c r="K87" s="7"/>
    </row>
    <row r="88" spans="2:11" ht="12.75">
      <c r="B88" s="6"/>
      <c r="C88" s="14"/>
      <c r="D88" s="18"/>
      <c r="E88" s="11"/>
      <c r="F88" s="8"/>
      <c r="G88" s="8"/>
      <c r="H88" s="11"/>
      <c r="I88" s="8"/>
      <c r="J88" s="8"/>
      <c r="K88" s="7"/>
    </row>
    <row r="89" spans="2:11" ht="12.75">
      <c r="B89" s="6"/>
      <c r="C89" s="7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6"/>
      <c r="C90" s="14"/>
      <c r="D90" s="18"/>
      <c r="E90" s="20"/>
      <c r="F90" s="8"/>
      <c r="G90" s="11"/>
      <c r="H90" s="11"/>
      <c r="I90" s="8"/>
      <c r="J90" s="8"/>
      <c r="K90" s="7"/>
    </row>
    <row r="91" spans="2:11" ht="12.75">
      <c r="B91" s="6"/>
      <c r="C91" s="14"/>
      <c r="D91" s="18"/>
      <c r="E91" s="18"/>
      <c r="F91" s="8"/>
      <c r="G91" s="11"/>
      <c r="H91" s="11"/>
      <c r="I91" s="8"/>
      <c r="J91" s="8"/>
      <c r="K91" s="7"/>
    </row>
    <row r="92" spans="2:11" ht="12.75">
      <c r="B92" s="6"/>
      <c r="C92" s="14"/>
      <c r="D92" s="18"/>
      <c r="E92" s="18"/>
      <c r="F92" s="8"/>
      <c r="G92" s="11"/>
      <c r="H92" s="11"/>
      <c r="I92" s="8"/>
      <c r="J92" s="8"/>
      <c r="K92" s="7"/>
    </row>
    <row r="93" spans="2:11" ht="12.75">
      <c r="B93" s="6"/>
      <c r="C93" s="14"/>
      <c r="D93" s="18"/>
      <c r="E93" s="18"/>
      <c r="F93" s="8"/>
      <c r="G93" s="11"/>
      <c r="H93" s="11"/>
      <c r="I93" s="8"/>
      <c r="J93" s="8"/>
      <c r="K93" s="7"/>
    </row>
    <row r="94" spans="2:11" ht="12.75">
      <c r="B94" s="6"/>
      <c r="C94" s="15"/>
      <c r="D94" s="18"/>
      <c r="E94" s="18"/>
      <c r="F94" s="8"/>
      <c r="G94" s="11"/>
      <c r="H94" s="11"/>
      <c r="I94" s="8"/>
      <c r="J94" s="8"/>
      <c r="K94" s="7"/>
    </row>
    <row r="95" spans="2:11" ht="12.75">
      <c r="B95" s="6"/>
      <c r="C95" s="14"/>
      <c r="D95" s="18"/>
      <c r="E95" s="18"/>
      <c r="F95" s="8"/>
      <c r="G95" s="11"/>
      <c r="H95" s="11"/>
      <c r="I95" s="8"/>
      <c r="J95" s="8"/>
      <c r="K95" s="7"/>
    </row>
    <row r="96" spans="2:11" ht="12.75">
      <c r="B96" s="6"/>
      <c r="C96" s="14"/>
      <c r="D96" s="18"/>
      <c r="E96" s="18"/>
      <c r="F96" s="8"/>
      <c r="G96" s="11"/>
      <c r="H96" s="11"/>
      <c r="I96" s="8"/>
      <c r="J96" s="8"/>
      <c r="K96" s="7"/>
    </row>
    <row r="97" spans="2:11" ht="12.75">
      <c r="B97" s="6"/>
      <c r="C97" s="15"/>
      <c r="D97" s="18"/>
      <c r="E97" s="18"/>
      <c r="F97" s="8"/>
      <c r="G97" s="11"/>
      <c r="H97" s="11"/>
      <c r="I97" s="8"/>
      <c r="J97" s="8"/>
      <c r="K97" s="7"/>
    </row>
    <row r="98" spans="2:11" ht="12.75">
      <c r="B98" s="6"/>
      <c r="C98" s="15"/>
      <c r="D98" s="18"/>
      <c r="E98" s="18"/>
      <c r="F98" s="8"/>
      <c r="G98" s="11"/>
      <c r="H98" s="11"/>
      <c r="I98" s="8"/>
      <c r="J98" s="8"/>
      <c r="K98" s="7"/>
    </row>
    <row r="99" spans="2:11" ht="12.75">
      <c r="B99" s="6"/>
      <c r="C99" s="15"/>
      <c r="D99" s="18"/>
      <c r="E99" s="18"/>
      <c r="F99" s="8"/>
      <c r="G99" s="11"/>
      <c r="H99" s="11"/>
      <c r="I99" s="8"/>
      <c r="J99" s="8"/>
      <c r="K99" s="7"/>
    </row>
    <row r="100" spans="2:11" ht="12.75">
      <c r="B100" s="6"/>
      <c r="C100" s="15"/>
      <c r="D100" s="18"/>
      <c r="E100" s="18"/>
      <c r="F100" s="8"/>
      <c r="G100" s="11"/>
      <c r="H100" s="11"/>
      <c r="I100" s="8"/>
      <c r="J100" s="8"/>
      <c r="K100" s="7"/>
    </row>
    <row r="101" spans="2:11" ht="12.75">
      <c r="B101" s="6"/>
      <c r="C101" s="15"/>
      <c r="D101" s="18"/>
      <c r="E101" s="18"/>
      <c r="F101" s="8"/>
      <c r="G101" s="11"/>
      <c r="H101" s="11"/>
      <c r="I101" s="8"/>
      <c r="J101" s="8"/>
      <c r="K101" s="7"/>
    </row>
    <row r="102" spans="2:11" ht="12.75">
      <c r="B102" s="6"/>
      <c r="C102" s="15"/>
      <c r="D102" s="18"/>
      <c r="E102" s="18"/>
      <c r="F102" s="8"/>
      <c r="G102" s="11"/>
      <c r="H102" s="11"/>
      <c r="I102" s="8"/>
      <c r="J102" s="8"/>
      <c r="K102" s="7"/>
    </row>
    <row r="103" spans="2:11" ht="12.75">
      <c r="B103" s="6"/>
      <c r="C103" s="15"/>
      <c r="D103" s="18"/>
      <c r="E103" s="18"/>
      <c r="F103" s="8"/>
      <c r="G103" s="11"/>
      <c r="H103" s="11"/>
      <c r="I103" s="8"/>
      <c r="J103" s="8"/>
      <c r="K103" s="7"/>
    </row>
    <row r="104" spans="2:11" ht="12.75">
      <c r="B104" s="6"/>
      <c r="C104" s="15"/>
      <c r="D104" s="18"/>
      <c r="E104" s="18"/>
      <c r="F104" s="8"/>
      <c r="G104" s="11"/>
      <c r="H104" s="11"/>
      <c r="I104" s="8"/>
      <c r="J104" s="8"/>
      <c r="K104" s="7"/>
    </row>
    <row r="105" spans="2:11" ht="12.75">
      <c r="B105" s="6"/>
      <c r="C105" s="15"/>
      <c r="D105" s="18"/>
      <c r="E105" s="18"/>
      <c r="F105" s="8"/>
      <c r="G105" s="8"/>
      <c r="H105" s="11"/>
      <c r="I105" s="8"/>
      <c r="J105" s="8"/>
      <c r="K105" s="7"/>
    </row>
    <row r="106" spans="2:11" ht="12.75">
      <c r="B106" s="6"/>
      <c r="C106" s="15"/>
      <c r="D106" s="18"/>
      <c r="E106" s="18"/>
      <c r="F106" s="8"/>
      <c r="G106" s="11"/>
      <c r="H106" s="11"/>
      <c r="I106" s="8"/>
      <c r="J106" s="8"/>
      <c r="K106" s="7"/>
    </row>
    <row r="107" spans="2:11" ht="12.75">
      <c r="B107" s="6"/>
      <c r="C107" s="15"/>
      <c r="D107" s="9"/>
      <c r="E107" s="18"/>
      <c r="F107" s="8"/>
      <c r="G107" s="8"/>
      <c r="H107" s="11"/>
      <c r="I107" s="8"/>
      <c r="J107" s="8"/>
      <c r="K107" s="7"/>
    </row>
    <row r="108" spans="2:11" ht="12.75">
      <c r="B108" s="6"/>
      <c r="C108" s="15"/>
      <c r="D108" s="9"/>
      <c r="E108" s="18"/>
      <c r="F108" s="8"/>
      <c r="G108" s="8"/>
      <c r="H108" s="11"/>
      <c r="I108" s="8"/>
      <c r="J108" s="8"/>
      <c r="K108" s="7"/>
    </row>
    <row r="109" spans="2:11" ht="12.75">
      <c r="B109" s="6"/>
      <c r="C109" s="15"/>
      <c r="D109" s="18"/>
      <c r="E109" s="18"/>
      <c r="F109" s="8"/>
      <c r="G109" s="11"/>
      <c r="H109" s="11"/>
      <c r="I109" s="8"/>
      <c r="J109" s="8"/>
      <c r="K109" s="7"/>
    </row>
    <row r="110" spans="2:11" ht="12.75">
      <c r="B110" s="6"/>
      <c r="C110" s="6"/>
      <c r="D110" s="13"/>
      <c r="E110" s="13"/>
      <c r="F110" s="13"/>
      <c r="G110" s="13"/>
      <c r="H110" s="13"/>
      <c r="I110" s="13"/>
      <c r="J110" s="13"/>
      <c r="K110" s="13"/>
    </row>
    <row r="111" spans="2:11" ht="12.75">
      <c r="B111" s="6"/>
      <c r="C111" s="15"/>
      <c r="D111" s="18"/>
      <c r="E111" s="11"/>
      <c r="F111" s="8"/>
      <c r="G111" s="11"/>
      <c r="H111" s="11"/>
      <c r="I111" s="11"/>
      <c r="J111" s="8"/>
      <c r="K111" s="7"/>
    </row>
    <row r="112" spans="2:11" ht="12.75">
      <c r="B112" s="6"/>
      <c r="C112" s="15"/>
      <c r="D112" s="18"/>
      <c r="E112" s="11"/>
      <c r="F112" s="8"/>
      <c r="G112" s="11"/>
      <c r="H112" s="11"/>
      <c r="I112" s="8"/>
      <c r="J112" s="8"/>
      <c r="K112" s="7"/>
    </row>
    <row r="113" spans="2:11" ht="12.75">
      <c r="B113" s="6"/>
      <c r="C113" s="15"/>
      <c r="D113" s="18"/>
      <c r="E113" s="8"/>
      <c r="F113" s="8"/>
      <c r="G113" s="8"/>
      <c r="H113" s="11"/>
      <c r="I113" s="8"/>
      <c r="J113" s="8"/>
      <c r="K113" s="7"/>
    </row>
    <row r="114" spans="2:11" ht="12.75">
      <c r="B114" s="6"/>
      <c r="C114" s="15"/>
      <c r="D114" s="18"/>
      <c r="E114" s="11"/>
      <c r="F114" s="8"/>
      <c r="G114" s="11"/>
      <c r="H114" s="11"/>
      <c r="I114" s="8"/>
      <c r="J114" s="8"/>
      <c r="K114" s="7"/>
    </row>
    <row r="115" spans="2:11" ht="12.75">
      <c r="B115" s="6"/>
      <c r="C115" s="15"/>
      <c r="D115" s="18"/>
      <c r="E115" s="11"/>
      <c r="F115" s="8"/>
      <c r="G115" s="11"/>
      <c r="H115" s="11"/>
      <c r="I115" s="8"/>
      <c r="J115" s="8"/>
      <c r="K115" s="7"/>
    </row>
    <row r="116" spans="2:11" ht="12.75">
      <c r="B116" s="6"/>
      <c r="C116" s="15"/>
      <c r="D116" s="18"/>
      <c r="E116" s="11"/>
      <c r="F116" s="11"/>
      <c r="G116" s="11"/>
      <c r="H116" s="11"/>
      <c r="I116" s="8"/>
      <c r="J116" s="8"/>
      <c r="K116" s="7"/>
    </row>
    <row r="117" spans="2:11" ht="12.75">
      <c r="B117" s="6"/>
      <c r="C117" s="15"/>
      <c r="D117" s="18"/>
      <c r="E117" s="11"/>
      <c r="F117" s="8"/>
      <c r="G117" s="11"/>
      <c r="H117" s="11"/>
      <c r="I117" s="8"/>
      <c r="J117" s="8"/>
      <c r="K117" s="7"/>
    </row>
    <row r="118" spans="2:11" ht="12.75">
      <c r="B118" s="6"/>
      <c r="C118" s="15"/>
      <c r="D118" s="18"/>
      <c r="E118" s="11"/>
      <c r="F118" s="8"/>
      <c r="G118" s="11"/>
      <c r="H118" s="11"/>
      <c r="I118" s="11"/>
      <c r="J118" s="8"/>
      <c r="K118" s="7"/>
    </row>
    <row r="119" spans="2:11" ht="12.75">
      <c r="B119" s="6"/>
      <c r="C119" s="15"/>
      <c r="D119" s="18"/>
      <c r="E119" s="8"/>
      <c r="F119" s="8"/>
      <c r="G119" s="8"/>
      <c r="H119" s="11"/>
      <c r="I119" s="8"/>
      <c r="J119" s="8"/>
      <c r="K119" s="7"/>
    </row>
    <row r="120" spans="2:11" ht="12.75">
      <c r="B120" s="6"/>
      <c r="C120" s="15"/>
      <c r="D120" s="18"/>
      <c r="E120" s="11"/>
      <c r="F120" s="8"/>
      <c r="G120" s="8"/>
      <c r="H120" s="11"/>
      <c r="I120" s="8"/>
      <c r="J120" s="8"/>
      <c r="K120" s="7"/>
    </row>
    <row r="121" spans="2:11" ht="12.75">
      <c r="B121" s="6"/>
      <c r="C121" s="15"/>
      <c r="D121" s="9"/>
      <c r="E121" s="11"/>
      <c r="F121" s="8"/>
      <c r="G121" s="11"/>
      <c r="H121" s="11"/>
      <c r="I121" s="11"/>
      <c r="J121" s="8"/>
      <c r="K121" s="7"/>
    </row>
    <row r="122" spans="2:11" ht="12.75">
      <c r="B122" s="6"/>
      <c r="C122" s="15"/>
      <c r="D122" s="18"/>
      <c r="E122" s="11"/>
      <c r="F122" s="8"/>
      <c r="G122" s="11"/>
      <c r="H122" s="8"/>
      <c r="I122" s="8"/>
      <c r="J122" s="8"/>
      <c r="K122" s="7"/>
    </row>
    <row r="123" spans="2:11" ht="12.75">
      <c r="B123" s="6"/>
      <c r="C123" s="15"/>
      <c r="D123" s="18"/>
      <c r="E123" s="11"/>
      <c r="F123" s="8"/>
      <c r="G123" s="11"/>
      <c r="H123" s="11"/>
      <c r="I123" s="8"/>
      <c r="J123" s="8"/>
      <c r="K123" s="7"/>
    </row>
    <row r="124" spans="2:11" ht="12.75">
      <c r="B124" s="6"/>
      <c r="C124" s="15"/>
      <c r="D124" s="18"/>
      <c r="E124" s="11"/>
      <c r="F124" s="8"/>
      <c r="G124" s="8"/>
      <c r="H124" s="11"/>
      <c r="I124" s="8"/>
      <c r="J124" s="8"/>
      <c r="K124" s="7"/>
    </row>
    <row r="125" spans="2:11" ht="12.75">
      <c r="B125" s="6"/>
      <c r="C125" s="15"/>
      <c r="D125" s="18"/>
      <c r="E125" s="11"/>
      <c r="F125" s="8"/>
      <c r="G125" s="11"/>
      <c r="H125" s="11"/>
      <c r="I125" s="8"/>
      <c r="J125" s="8"/>
      <c r="K125" s="7"/>
    </row>
    <row r="126" spans="2:11" ht="12.75">
      <c r="B126" s="6"/>
      <c r="C126" s="15"/>
      <c r="D126" s="18"/>
      <c r="E126" s="11"/>
      <c r="F126" s="8"/>
      <c r="G126" s="11"/>
      <c r="H126" s="11"/>
      <c r="I126" s="8"/>
      <c r="J126" s="8"/>
      <c r="K126" s="7"/>
    </row>
    <row r="127" spans="2:11" ht="12.75">
      <c r="B127" s="6"/>
      <c r="C127" s="15"/>
      <c r="D127" s="18"/>
      <c r="E127" s="11"/>
      <c r="F127" s="8"/>
      <c r="G127" s="11"/>
      <c r="H127" s="11"/>
      <c r="I127" s="8"/>
      <c r="J127" s="8"/>
      <c r="K127" s="7"/>
    </row>
    <row r="128" spans="2:11" ht="12.75">
      <c r="B128" s="6"/>
      <c r="C128" s="15"/>
      <c r="D128" s="18"/>
      <c r="E128" s="8"/>
      <c r="F128" s="8"/>
      <c r="G128" s="11"/>
      <c r="H128" s="11"/>
      <c r="I128" s="8"/>
      <c r="J128" s="8"/>
      <c r="K128" s="7"/>
    </row>
    <row r="129" spans="2:11" ht="12.75">
      <c r="B129" s="6"/>
      <c r="C129" s="15"/>
      <c r="D129" s="18"/>
      <c r="E129" s="8"/>
      <c r="F129" s="8"/>
      <c r="G129" s="11"/>
      <c r="H129" s="11"/>
      <c r="I129" s="8"/>
      <c r="J129" s="8"/>
      <c r="K129" s="7"/>
    </row>
    <row r="130" spans="2:11" ht="12.75">
      <c r="B130" s="6"/>
      <c r="C130" s="15"/>
      <c r="D130" s="18"/>
      <c r="E130" s="11"/>
      <c r="F130" s="8"/>
      <c r="G130" s="11"/>
      <c r="H130" s="11"/>
      <c r="I130" s="8"/>
      <c r="J130" s="8"/>
      <c r="K130" s="7"/>
    </row>
    <row r="131" spans="2:11" ht="12.75">
      <c r="B131" s="6"/>
      <c r="C131" s="15"/>
      <c r="D131" s="18"/>
      <c r="E131" s="11"/>
      <c r="F131" s="8"/>
      <c r="G131" s="21"/>
      <c r="H131" s="11"/>
      <c r="I131" s="8"/>
      <c r="J131" s="8"/>
      <c r="K131" s="7"/>
    </row>
    <row r="132" spans="2:11" ht="12.75">
      <c r="B132" s="6"/>
      <c r="C132" s="15"/>
      <c r="D132" s="18"/>
      <c r="E132" s="11"/>
      <c r="F132" s="8"/>
      <c r="G132" s="10"/>
      <c r="H132" s="8"/>
      <c r="I132" s="8"/>
      <c r="J132" s="8"/>
      <c r="K132" s="7"/>
    </row>
    <row r="133" spans="2:11" ht="12.75">
      <c r="B133" s="6"/>
      <c r="C133" s="6"/>
      <c r="D133" s="13"/>
      <c r="E133" s="13"/>
      <c r="F133" s="13"/>
      <c r="G133" s="13"/>
      <c r="H133" s="13"/>
      <c r="I133" s="13"/>
      <c r="J133" s="13"/>
      <c r="K133" s="13"/>
    </row>
    <row r="134" spans="2:11" ht="12.75">
      <c r="B134" s="6"/>
      <c r="C134" s="15"/>
      <c r="D134" s="9"/>
      <c r="E134" s="8"/>
      <c r="F134" s="8"/>
      <c r="G134" s="21"/>
      <c r="H134" s="8"/>
      <c r="I134" s="8"/>
      <c r="J134" s="8"/>
      <c r="K134" s="7"/>
    </row>
    <row r="135" spans="2:11" ht="12.75">
      <c r="B135" s="6"/>
      <c r="C135" s="15"/>
      <c r="D135" s="18"/>
      <c r="E135" s="8"/>
      <c r="F135" s="8"/>
      <c r="G135" s="21"/>
      <c r="H135" s="8"/>
      <c r="I135" s="8"/>
      <c r="J135" s="8"/>
      <c r="K135" s="7"/>
    </row>
    <row r="136" spans="2:11" ht="12.75">
      <c r="B136" s="6"/>
      <c r="C136" s="6"/>
      <c r="D136" s="13"/>
      <c r="E136" s="13"/>
      <c r="F136" s="13"/>
      <c r="G136" s="13"/>
      <c r="H136" s="13"/>
      <c r="I136" s="13"/>
      <c r="J136" s="13"/>
      <c r="K136" s="13"/>
    </row>
    <row r="137" spans="2:11" ht="12.75">
      <c r="B137" s="6"/>
      <c r="C137" s="15"/>
      <c r="D137" s="18"/>
      <c r="E137" s="8"/>
      <c r="F137" s="8"/>
      <c r="G137" s="8"/>
      <c r="H137" s="8"/>
      <c r="I137" s="8"/>
      <c r="J137" s="8"/>
      <c r="K137" s="7"/>
    </row>
    <row r="138" spans="2:11" ht="12.75">
      <c r="B138" s="6"/>
      <c r="C138" s="15"/>
      <c r="D138" s="11"/>
      <c r="E138" s="11"/>
      <c r="F138" s="8"/>
      <c r="G138" s="8"/>
      <c r="H138" s="8"/>
      <c r="I138" s="8"/>
      <c r="J138" s="8"/>
      <c r="K138" s="7"/>
    </row>
    <row r="139" spans="2:11" ht="12.75">
      <c r="B139" s="6"/>
      <c r="C139" s="6"/>
      <c r="D139" s="13"/>
      <c r="E139" s="13"/>
      <c r="F139" s="13"/>
      <c r="G139" s="13"/>
      <c r="H139" s="13"/>
      <c r="I139" s="13"/>
      <c r="J139" s="13"/>
      <c r="K139" s="13"/>
    </row>
    <row r="140" spans="2:11" ht="12.75">
      <c r="B140" s="6"/>
      <c r="C140" s="15"/>
      <c r="D140" s="18"/>
      <c r="E140" s="8"/>
      <c r="F140" s="8"/>
      <c r="G140" s="11"/>
      <c r="H140" s="11"/>
      <c r="I140" s="8"/>
      <c r="J140" s="8"/>
      <c r="K140" s="7"/>
    </row>
    <row r="141" spans="2:11" ht="12.75">
      <c r="B141" s="6"/>
      <c r="C141" s="15"/>
      <c r="D141" s="18"/>
      <c r="E141" s="8"/>
      <c r="F141" s="8"/>
      <c r="G141" s="8"/>
      <c r="H141" s="8"/>
      <c r="I141" s="8"/>
      <c r="J141" s="8"/>
      <c r="K141" s="7"/>
    </row>
    <row r="142" spans="2:11" ht="12.75">
      <c r="B142" s="6"/>
      <c r="C142" s="15"/>
      <c r="D142" s="18"/>
      <c r="E142" s="11"/>
      <c r="F142" s="8"/>
      <c r="G142" s="8"/>
      <c r="H142" s="11"/>
      <c r="I142" s="8"/>
      <c r="J142" s="8"/>
      <c r="K142" s="7"/>
    </row>
    <row r="143" spans="2:11" ht="12.75">
      <c r="B143" s="6"/>
      <c r="C143" s="6"/>
      <c r="D143" s="13"/>
      <c r="E143" s="13"/>
      <c r="F143" s="13"/>
      <c r="G143" s="13"/>
      <c r="H143" s="13"/>
      <c r="I143" s="13"/>
      <c r="J143" s="13"/>
      <c r="K143" s="13"/>
    </row>
    <row r="144" spans="2:11" ht="12.75">
      <c r="B144" s="6"/>
      <c r="C144" s="15"/>
      <c r="D144" s="18"/>
      <c r="E144" s="11"/>
      <c r="F144" s="8"/>
      <c r="G144" s="8"/>
      <c r="H144" s="11"/>
      <c r="I144" s="8"/>
      <c r="J144" s="8"/>
      <c r="K144" s="7"/>
    </row>
    <row r="145" spans="2:11" ht="12.75">
      <c r="B145" s="6"/>
      <c r="C145" s="6"/>
      <c r="D145" s="13"/>
      <c r="E145" s="13"/>
      <c r="F145" s="13"/>
      <c r="G145" s="13"/>
      <c r="H145" s="13"/>
      <c r="I145" s="13"/>
      <c r="J145" s="13"/>
      <c r="K145" s="13"/>
    </row>
    <row r="146" spans="2:11" ht="12.75">
      <c r="B146" s="6"/>
      <c r="C146" s="15"/>
      <c r="D146" s="18"/>
      <c r="E146" s="11"/>
      <c r="F146" s="8"/>
      <c r="G146" s="8"/>
      <c r="H146" s="8"/>
      <c r="I146" s="8"/>
      <c r="J146" s="8"/>
      <c r="K146" s="7"/>
    </row>
    <row r="147" spans="2:11" ht="12.75">
      <c r="B147" s="6"/>
      <c r="C147" s="15"/>
      <c r="D147" s="18"/>
      <c r="E147" s="8"/>
      <c r="F147" s="8"/>
      <c r="G147" s="8"/>
      <c r="H147" s="8"/>
      <c r="I147" s="8"/>
      <c r="J147" s="8"/>
      <c r="K147" s="7"/>
    </row>
    <row r="148" spans="2:11" ht="12.75">
      <c r="B148" s="6"/>
      <c r="C148" s="15"/>
      <c r="D148" s="9"/>
      <c r="E148" s="11"/>
      <c r="F148" s="8"/>
      <c r="G148" s="8"/>
      <c r="H148" s="8"/>
      <c r="I148" s="8"/>
      <c r="J148" s="11"/>
      <c r="K148" s="7"/>
    </row>
    <row r="149" spans="2:11" ht="12.75">
      <c r="B149" s="6"/>
      <c r="C149" s="15"/>
      <c r="D149" s="9"/>
      <c r="E149" s="8"/>
      <c r="F149" s="8"/>
      <c r="G149" s="18"/>
      <c r="H149" s="8"/>
      <c r="I149" s="8"/>
      <c r="J149" s="11"/>
      <c r="K149" s="7"/>
    </row>
    <row r="150" spans="2:11" ht="12.75">
      <c r="B150" s="6"/>
      <c r="C150" s="15"/>
      <c r="D150" s="9"/>
      <c r="E150" s="8"/>
      <c r="F150" s="8"/>
      <c r="G150" s="18"/>
      <c r="H150" s="8"/>
      <c r="I150" s="8"/>
      <c r="J150" s="11"/>
      <c r="K150" s="7"/>
    </row>
    <row r="151" spans="2:11" ht="12.75">
      <c r="B151" s="6"/>
      <c r="C151" s="15"/>
      <c r="D151" s="9"/>
      <c r="E151" s="9"/>
      <c r="F151" s="8"/>
      <c r="G151" s="18"/>
      <c r="H151" s="11"/>
      <c r="I151" s="8"/>
      <c r="J151" s="8"/>
      <c r="K151" s="7"/>
    </row>
    <row r="152" spans="2:11" ht="12.75">
      <c r="B152" s="6"/>
      <c r="C152" s="15"/>
      <c r="D152" s="9"/>
      <c r="E152" s="9"/>
      <c r="F152" s="9"/>
      <c r="G152" s="18"/>
      <c r="H152" s="9"/>
      <c r="I152" s="9"/>
      <c r="J152" s="9"/>
      <c r="K152" s="7"/>
    </row>
    <row r="153" spans="2:11" ht="12.75">
      <c r="B153" s="6"/>
      <c r="C153" s="15"/>
      <c r="D153" s="11"/>
      <c r="E153" s="8"/>
      <c r="F153" s="8"/>
      <c r="G153" s="11"/>
      <c r="H153" s="8"/>
      <c r="I153" s="8"/>
      <c r="J153" s="8"/>
      <c r="K153" s="7"/>
    </row>
    <row r="154" spans="2:11" ht="12.75">
      <c r="B154" s="6"/>
      <c r="C154" s="15"/>
      <c r="D154" s="8"/>
      <c r="E154" s="11"/>
      <c r="F154" s="8"/>
      <c r="G154" s="8"/>
      <c r="H154" s="11"/>
      <c r="I154" s="8"/>
      <c r="J154" s="11"/>
      <c r="K154" s="7"/>
    </row>
    <row r="155" spans="2:11" ht="12.75">
      <c r="B155" s="6"/>
      <c r="C155" s="15"/>
      <c r="D155" s="8"/>
      <c r="E155" s="8"/>
      <c r="F155" s="8"/>
      <c r="G155" s="8"/>
      <c r="H155" s="11"/>
      <c r="I155" s="8"/>
      <c r="J155" s="11"/>
      <c r="K155" s="7"/>
    </row>
    <row r="156" spans="2:11" ht="12.75">
      <c r="B156" s="6"/>
      <c r="C156" s="15"/>
      <c r="D156" s="9"/>
      <c r="E156" s="8"/>
      <c r="F156" s="8"/>
      <c r="G156" s="11"/>
      <c r="H156" s="8"/>
      <c r="I156" s="8"/>
      <c r="J156" s="8"/>
      <c r="K156" s="7"/>
    </row>
    <row r="157" spans="2:11" ht="12.75">
      <c r="B157" s="6"/>
      <c r="C157" s="15"/>
      <c r="D157" s="11"/>
      <c r="E157" s="8"/>
      <c r="F157" s="8"/>
      <c r="G157" s="8"/>
      <c r="H157" s="8"/>
      <c r="I157" s="8"/>
      <c r="J157" s="8"/>
      <c r="K157" s="7"/>
    </row>
    <row r="158" spans="2:11" ht="12.75">
      <c r="B158" s="6"/>
      <c r="C158" s="15"/>
      <c r="D158" s="8"/>
      <c r="E158" s="8"/>
      <c r="F158" s="8"/>
      <c r="G158" s="8"/>
      <c r="H158" s="11"/>
      <c r="I158" s="8"/>
      <c r="J158" s="11"/>
      <c r="K158" s="7"/>
    </row>
    <row r="159" spans="2:11" ht="12.75">
      <c r="B159" s="6"/>
      <c r="C159" s="6"/>
      <c r="D159" s="13"/>
      <c r="E159" s="13"/>
      <c r="F159" s="13"/>
      <c r="G159" s="13"/>
      <c r="H159" s="13"/>
      <c r="I159" s="13"/>
      <c r="J159" s="13"/>
      <c r="K159" s="13"/>
    </row>
    <row r="160" spans="2:11" ht="12.75">
      <c r="B160" s="6"/>
      <c r="C160" s="6"/>
      <c r="D160" s="8"/>
      <c r="E160" s="8"/>
      <c r="F160" s="8"/>
      <c r="G160" s="8"/>
      <c r="H160" s="8"/>
      <c r="I160" s="8"/>
      <c r="J160" s="11"/>
      <c r="K160" s="7"/>
    </row>
    <row r="161" spans="4:11" ht="12.75">
      <c r="D161" s="12"/>
      <c r="E161" s="12"/>
      <c r="F161" s="12"/>
      <c r="G161" s="12"/>
      <c r="H161" s="12"/>
      <c r="I161" s="12"/>
      <c r="J161" s="12"/>
      <c r="K161" s="12"/>
    </row>
    <row r="162" ht="12.75">
      <c r="E162" s="8"/>
    </row>
  </sheetData>
  <sheetProtection/>
  <mergeCells count="11">
    <mergeCell ref="F4:F7"/>
    <mergeCell ref="G4:H5"/>
    <mergeCell ref="J4:J7"/>
    <mergeCell ref="K4:K7"/>
    <mergeCell ref="H6:H7"/>
    <mergeCell ref="A4:A7"/>
    <mergeCell ref="B4:B7"/>
    <mergeCell ref="C4:C7"/>
    <mergeCell ref="D4:E5"/>
    <mergeCell ref="D6:D7"/>
    <mergeCell ref="E6:E7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Danilović</dc:creator>
  <cp:keywords/>
  <dc:description/>
  <cp:lastModifiedBy>Admin</cp:lastModifiedBy>
  <cp:lastPrinted>2020-04-10T06:46:18Z</cp:lastPrinted>
  <dcterms:created xsi:type="dcterms:W3CDTF">2014-10-20T08:19:08Z</dcterms:created>
  <dcterms:modified xsi:type="dcterms:W3CDTF">2020-04-11T10:30:49Z</dcterms:modified>
  <cp:category/>
  <cp:version/>
  <cp:contentType/>
  <cp:contentStatus/>
</cp:coreProperties>
</file>